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0" yWindow="0" windowWidth="20490" windowHeight="7755"/>
  </bookViews>
  <sheets>
    <sheet name="Planilha1" sheetId="2" r:id="rId1"/>
    <sheet name="Planilha2" sheetId="3" r:id="rId2"/>
    <sheet name="Relátorio de Bens - SIPAC" sheetId="1" r:id="rId3"/>
  </sheets>
  <functionGroups builtInGroupCount="18"/>
  <calcPr calcId="162913"/>
  <pivotCaches>
    <pivotCache cacheId="43" r:id="rId4"/>
    <pivotCache cacheId="5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7" i="3" l="1"/>
  <c r="D3" i="1" l="1"/>
</calcChain>
</file>

<file path=xl/sharedStrings.xml><?xml version="1.0" encoding="utf-8"?>
<sst xmlns="http://schemas.openxmlformats.org/spreadsheetml/2006/main" count="115" uniqueCount="49">
  <si>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</si>
  <si>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</si>
  <si>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</si>
  <si>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</si>
  <si>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</si>
  <si>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</si>
  <si>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</si>
  <si>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</si>
  <si>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</si>
  <si>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Lagarto</t>
  </si>
  <si>
    <t>CADEIRA ESTOFADA FIXA TRAPEZOIDAL EM COURVIN SEMBRACOS - MARCA ALBERFLEX</t>
  </si>
  <si>
    <t>CADEIRA GIRATORIA, COM BRACOS, COR PRETA - MARCAFLEXFORM</t>
  </si>
  <si>
    <t>CÂMERA FOTOGRÁFICA MARCA CANON T5I</t>
  </si>
  <si>
    <t>COFRE COM DOIS COMPARTIMENTOS MARCA PANDIN</t>
  </si>
  <si>
    <t>COMPUTADOR HP TIPO 01</t>
  </si>
  <si>
    <t>CONDENSADORA SPLIT ELGIN 9000 BTU´S</t>
  </si>
  <si>
    <t>DESCANSO PARA PÉS.</t>
  </si>
  <si>
    <t>EVAPORADORA SPLIT ELGIN 9000 BTU'S</t>
  </si>
  <si>
    <t>GAVETEIRO VOLANTE MARCA ARTLINE</t>
  </si>
  <si>
    <t>IMPRESSORA MULTIFUNCIONAL HP M1536 DNF</t>
  </si>
  <si>
    <t>MESA ORGANICA C/ 2 GAVETAS 1,4X1,4X0,6X0,6X0,740MMARCA USE MOVEIS</t>
  </si>
  <si>
    <t>MICROCOMPUTADOR OPTIPLEX  7040 MT</t>
  </si>
  <si>
    <t>MICROFONE CONDENSADOR</t>
  </si>
  <si>
    <t>MONITOR DELL 21.5" P2217H</t>
  </si>
  <si>
    <t>MONITOR DE VIDEO HP POLICROMATICO 19"</t>
  </si>
  <si>
    <t>NOBREAK 1200 VA / 600W</t>
  </si>
  <si>
    <t>PROJETOR MULTIMÍDIA EPSON POWERLITE X36+ XGA 3.600 LUMENS USB - HDMI</t>
  </si>
  <si>
    <t>ROTEADOR WIRELLES</t>
  </si>
  <si>
    <t>SUPORTE DE PAREDE ARTICULADO PARA TELEVISOR</t>
  </si>
  <si>
    <t>TABLET APPLE 32GBWIFI 4º GERAÇÃO BRANCO</t>
  </si>
  <si>
    <t>TELEVISÃO 43" LED PHILIPS</t>
  </si>
  <si>
    <t>Responsável pela Guarda: Demóstenes Rodrigues Varjão</t>
  </si>
  <si>
    <t>SIAPE: 2155498</t>
  </si>
  <si>
    <t>Local: Campus Lagarto</t>
  </si>
  <si>
    <t>Setor Inventariado: Assessoria de Comunicação  Social e Eventos</t>
  </si>
  <si>
    <t>Bem Inventariado</t>
  </si>
  <si>
    <t>Bem Não Localizado</t>
  </si>
  <si>
    <t>Ativo</t>
  </si>
  <si>
    <t>CADEIRA FIXA PRETA</t>
  </si>
  <si>
    <t>COMPUTADOR</t>
  </si>
  <si>
    <t>PROJETOR</t>
  </si>
  <si>
    <t>Bem no setor e fora da carga</t>
  </si>
  <si>
    <t>Ocioso</t>
  </si>
  <si>
    <t>SIAPE: 1110724  /  1108636</t>
  </si>
  <si>
    <t>Período do Inventário: Novembro/2019</t>
  </si>
  <si>
    <t>Inventariante: Raimundo nonato Rabelo Santana e Roqueógenes  Moura Ferreira</t>
  </si>
  <si>
    <t>(vazio)</t>
  </si>
  <si>
    <t>Contagem de Denominação</t>
  </si>
  <si>
    <t>ascom - nonato e roque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</si>
</sst>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left" vertical="center" wrapText="1"/>
    </xf>
    <xf numFmtId="0" fontId="3" fillId="4" borderId="10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0" fontId="0" fillId="0" borderId="0" xfId="0" pivotButton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microsoft.com/office/2006/relationships/vbaProject" Target="vbaProject.bin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ASCOM  nonato e roque.xlsm]Planilha1!Tabela dinâmica33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Contagem de Denominação por Estado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Planilha1!$A$4:$A$6</c:f>
              <c:strCache>
                <c:ptCount val="3"/>
                <c:pt idx="0">
                  <c:v>Ativo</c:v>
                </c:pt>
                <c:pt idx="1">
                  <c:v>Ocioso</c:v>
                </c:pt>
                <c:pt idx="2">
                  <c:v>(vazio)</c:v>
                </c:pt>
              </c:strCache>
            </c:strRef>
          </c:cat>
          <c:val>
            <c:numRef>
              <c:f>Planilha1!$B$4:$B$6</c:f>
              <c:numCache>
                <c:formatCode>General</c:formatCode>
                <c:ptCount val="3"/>
                <c:pt idx="0">
                  <c:v>18</c:v>
                </c:pt>
                <c:pt idx="1">
                  <c:v>4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7-4E73-B4E8-9243C59B0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2138384"/>
        <c:axId val="1642134224"/>
      </c:barChart>
      <c:catAx>
        <c:axId val="164213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2134224"/>
        <c:crosses val="autoZero"/>
        <c:auto val="1"/>
        <c:lblAlgn val="ctr"/>
        <c:lblOffset val="100"/>
        <c:noMultiLvlLbl val="0"/>
      </c:catAx>
      <c:valAx>
        <c:axId val="164213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ASCOM  nonato e roque.xlsm]Planilha2!Tabela dinâmica40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Contagem de Denominação por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rgbClr val="92D050"/>
          </a:solidFill>
          <a:ln>
            <a:noFill/>
          </a:ln>
          <a:effectLst/>
        </c:spPr>
      </c:pivotFmt>
      <c:pivotFmt>
        <c:idx val="2"/>
        <c:spPr>
          <a:solidFill>
            <a:srgbClr val="FF0000"/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FFD-4222-9398-2F092845C6C7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FD-4222-9398-2F092845C6C7}"/>
              </c:ext>
            </c:extLst>
          </c:dPt>
          <c:cat>
            <c:strRef>
              <c:f>Planilha2!$A$4:$A$6</c:f>
              <c:strCache>
                <c:ptCount val="3"/>
                <c:pt idx="0">
                  <c:v>Bem Inventariado</c:v>
                </c:pt>
                <c:pt idx="1">
                  <c:v>Bem Não Localizado</c:v>
                </c:pt>
                <c:pt idx="2">
                  <c:v>Bem no setor e fora da carga</c:v>
                </c:pt>
              </c:strCache>
            </c:strRef>
          </c:cat>
          <c:val>
            <c:numRef>
              <c:f>Planilha2!$B$4:$B$6</c:f>
              <c:numCache>
                <c:formatCode>General</c:formatCode>
                <c:ptCount val="3"/>
                <c:pt idx="0">
                  <c:v>16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D-4222-9398-2F092845C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85039120"/>
        <c:axId val="1385041200"/>
      </c:barChart>
      <c:catAx>
        <c:axId val="138503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5041200"/>
        <c:crosses val="autoZero"/>
        <c:auto val="1"/>
        <c:lblAlgn val="ctr"/>
        <c:lblOffset val="100"/>
        <c:noMultiLvlLbl val="0"/>
      </c:catAx>
      <c:valAx>
        <c:axId val="138504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503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109537</xdr:rowOff>
    </xdr:from>
    <xdr:to>
      <xdr:col>5</xdr:col>
      <xdr:colOff>457200</xdr:colOff>
      <xdr:row>21</xdr:row>
      <xdr:rowOff>185737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138112</xdr:rowOff>
    </xdr:from>
    <xdr:to>
      <xdr:col>3</xdr:col>
      <xdr:colOff>523875</xdr:colOff>
      <xdr:row>22</xdr:row>
      <xdr:rowOff>23812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1.572961574071" createdVersion="6" refreshedVersion="6" minRefreshableVersion="3" recordCount="32">
  <cacheSource type="worksheet">
    <worksheetSource name="relatorio"/>
  </cacheSource>
  <cacheFields count="6">
    <cacheField name="Tombamento Atual" numFmtId="0">
      <sharedItems containsString="0" containsBlank="1" containsNumber="1" containsInteger="1" minValue="10089552" maxValue="40127299"/>
    </cacheField>
    <cacheField name="Denominação" numFmtId="0">
      <sharedItems/>
    </cacheField>
    <cacheField name="Tombamento Antigo" numFmtId="0">
      <sharedItems containsString="0" containsBlank="1" containsNumber="1" containsInteger="1" minValue="3" maxValue="9926"/>
    </cacheField>
    <cacheField name="Valor Atual" numFmtId="164">
      <sharedItems containsString="0" containsBlank="1" containsNumber="1" minValue="17.8" maxValue="2363.6"/>
    </cacheField>
    <cacheField name="Status" numFmtId="0">
      <sharedItems/>
    </cacheField>
    <cacheField name="Estado" numFmtId="0">
      <sharedItems containsBlank="1" count="3">
        <s v="Ativo"/>
        <m/>
        <s v="Ocios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1.573243171297" createdVersion="6" refreshedVersion="6" minRefreshableVersion="3" recordCount="32">
  <cacheSource type="worksheet">
    <worksheetSource name="relatorio"/>
  </cacheSource>
  <cacheFields count="6">
    <cacheField name="Tombamento Atual" numFmtId="0">
      <sharedItems containsString="0" containsBlank="1" containsNumber="1" containsInteger="1" minValue="10089552" maxValue="40127299"/>
    </cacheField>
    <cacheField name="Denominação" numFmtId="0">
      <sharedItems/>
    </cacheField>
    <cacheField name="Tombamento Antigo" numFmtId="0">
      <sharedItems containsString="0" containsBlank="1" containsNumber="1" containsInteger="1" minValue="3" maxValue="9926"/>
    </cacheField>
    <cacheField name="Valor Atual" numFmtId="164">
      <sharedItems containsString="0" containsBlank="1" containsNumber="1" minValue="17.8" maxValue="2363.6"/>
    </cacheField>
    <cacheField name="Status" numFmtId="0">
      <sharedItems count="3">
        <s v="Bem Inventariado"/>
        <s v="Bem Não Localizado"/>
        <s v="Bem no setor e fora da carga"/>
      </sharedItems>
    </cacheField>
    <cacheField name="Estad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n v="40056772"/>
    <s v="CADEIRA ESTOFADA FIXA TRAPEZOIDAL EM COURVIN SEMBRACOS - MARCA ALBERFLEX"/>
    <n v="8409"/>
    <n v="92.38"/>
    <s v="Bem Inventariado"/>
    <x v="0"/>
  </r>
  <r>
    <n v="40057022"/>
    <s v="CADEIRA GIRATORIA, COM BRACOS, COR PRETA - MARCAFLEXFORM"/>
    <n v="8659"/>
    <n v="152.72999999999999"/>
    <s v="Bem Inventariado"/>
    <x v="0"/>
  </r>
  <r>
    <n v="40114128"/>
    <s v="CÂMERA FOTOGRÁFICA MARCA CANON T5I"/>
    <m/>
    <n v="2098.77"/>
    <s v="Bem Inventariado"/>
    <x v="0"/>
  </r>
  <r>
    <n v="40048543"/>
    <s v="COFRE COM DOIS COMPARTIMENTOS MARCA PANDIN"/>
    <n v="3"/>
    <n v="325"/>
    <s v="Bem Inventariado"/>
    <x v="0"/>
  </r>
  <r>
    <n v="10089552"/>
    <s v="COMPUTADOR HP TIPO 01"/>
    <m/>
    <n v="426.3"/>
    <s v="Bem Não Localizado"/>
    <x v="1"/>
  </r>
  <r>
    <n v="40127286"/>
    <s v="CONDENSADORA SPLIT ELGIN 9000 BTU´S"/>
    <m/>
    <n v="823.68"/>
    <s v="Bem Não Localizado"/>
    <x v="1"/>
  </r>
  <r>
    <n v="40127075"/>
    <s v="DESCANSO PARA PÉS."/>
    <m/>
    <n v="42.21"/>
    <s v="Bem Inventariado"/>
    <x v="0"/>
  </r>
  <r>
    <n v="40127079"/>
    <s v="DESCANSO PARA PÉS."/>
    <m/>
    <n v="42.21"/>
    <s v="Bem Inventariado"/>
    <x v="0"/>
  </r>
  <r>
    <n v="40127299"/>
    <s v="EVAPORADORA SPLIT ELGIN 9000 BTU'S"/>
    <m/>
    <n v="549.12"/>
    <s v="Bem Inventariado"/>
    <x v="0"/>
  </r>
  <r>
    <n v="40056677"/>
    <s v="GAVETEIRO VOLANTE MARCA ARTLINE"/>
    <n v="8314"/>
    <n v="114.16"/>
    <s v="Bem Inventariado"/>
    <x v="0"/>
  </r>
  <r>
    <n v="40056344"/>
    <s v="IMPRESSORA MULTIFUNCIONAL HP M1536 DNF"/>
    <n v="7981"/>
    <n v="168.3"/>
    <s v="Bem Inventariado"/>
    <x v="0"/>
  </r>
  <r>
    <n v="40057825"/>
    <s v="MESA ORGANICA C/ 2 GAVETAS 1,4X1,4X0,6X0,6X0,740MMARCA USE MOVEIS"/>
    <n v="9462"/>
    <n v="353.78"/>
    <s v="Bem Inventariado"/>
    <x v="0"/>
  </r>
  <r>
    <n v="40057834"/>
    <s v="MESA ORGANICA C/ 2 GAVETAS 1,4X1,4X0,6X0,6X0,740MMARCA USE MOVEIS"/>
    <n v="9471"/>
    <n v="353.78"/>
    <s v="Bem Inventariado"/>
    <x v="0"/>
  </r>
  <r>
    <n v="40109321"/>
    <s v="MICROCOMPUTADOR OPTIPLEX  7040 MT"/>
    <m/>
    <n v="1618.91"/>
    <s v="Bem Inventariado"/>
    <x v="0"/>
  </r>
  <r>
    <n v="10106670"/>
    <s v="MICROFONE CONDENSADOR"/>
    <m/>
    <n v="350.43"/>
    <s v="Bem Não Localizado"/>
    <x v="1"/>
  </r>
  <r>
    <n v="40109329"/>
    <s v="MONITOR DELL 21.5&quot; P2217H"/>
    <m/>
    <n v="627.4"/>
    <s v="Bem Inventariado"/>
    <x v="0"/>
  </r>
  <r>
    <n v="40056484"/>
    <s v="MONITOR DE VIDEO HP POLICROMATICO 19&quot;"/>
    <n v="8121"/>
    <n v="28.2"/>
    <s v="Bem Inventariado"/>
    <x v="0"/>
  </r>
  <r>
    <n v="10125121"/>
    <s v="NOBREAK 1200 VA / 600W"/>
    <m/>
    <n v="351.48"/>
    <s v="Bem Inventariado"/>
    <x v="0"/>
  </r>
  <r>
    <n v="40109939"/>
    <s v="PROJETOR MULTIMÍDIA EPSON POWERLITE X36+ XGA 3.600 LUMENS USB - HDMI"/>
    <m/>
    <n v="2363.6"/>
    <s v="Bem Não Localizado"/>
    <x v="1"/>
  </r>
  <r>
    <n v="40055215"/>
    <s v="ROTEADOR WIRELLES"/>
    <n v="6852"/>
    <n v="17.8"/>
    <s v="Bem Não Localizado"/>
    <x v="1"/>
  </r>
  <r>
    <n v="40110074"/>
    <s v="SUPORTE DE PAREDE ARTICULADO PARA TELEVISOR"/>
    <m/>
    <n v="93.94"/>
    <s v="Bem Não Localizado"/>
    <x v="1"/>
  </r>
  <r>
    <n v="40110075"/>
    <s v="SUPORTE DE PAREDE ARTICULADO PARA TELEVISOR"/>
    <m/>
    <n v="93.94"/>
    <s v="Bem Não Localizado"/>
    <x v="1"/>
  </r>
  <r>
    <n v="40110076"/>
    <s v="SUPORTE DE PAREDE ARTICULADO PARA TELEVISOR"/>
    <m/>
    <n v="93.94"/>
    <s v="Bem Não Localizado"/>
    <x v="1"/>
  </r>
  <r>
    <n v="40110077"/>
    <s v="SUPORTE DE PAREDE ARTICULADO PARA TELEVISOR"/>
    <m/>
    <n v="93.94"/>
    <s v="Bem Não Localizado"/>
    <x v="1"/>
  </r>
  <r>
    <n v="10114929"/>
    <s v="TABLET APPLE 32GBWIFI 4º GERAÇÃO BRANCO"/>
    <m/>
    <n v="1400.08"/>
    <s v="Bem Inventariado"/>
    <x v="0"/>
  </r>
  <r>
    <n v="40110084"/>
    <s v="TELEVISÃO 43&quot; LED PHILIPS"/>
    <m/>
    <n v="1554.9"/>
    <s v="Bem Não Localizado"/>
    <x v="1"/>
  </r>
  <r>
    <m/>
    <s v="CADEIRA FIXA PRETA"/>
    <n v="8399"/>
    <m/>
    <s v="Bem no setor e fora da carga"/>
    <x v="0"/>
  </r>
  <r>
    <m/>
    <s v="COMPUTADOR"/>
    <n v="2163"/>
    <m/>
    <s v="Bem no setor e fora da carga"/>
    <x v="0"/>
  </r>
  <r>
    <m/>
    <s v="PROJETOR"/>
    <n v="9926"/>
    <m/>
    <s v="Bem no setor e fora da carga"/>
    <x v="2"/>
  </r>
  <r>
    <m/>
    <s v="PROJETOR"/>
    <n v="7735"/>
    <m/>
    <s v="Bem no setor e fora da carga"/>
    <x v="2"/>
  </r>
  <r>
    <m/>
    <s v="PROJETOR"/>
    <n v="7750"/>
    <m/>
    <s v="Bem no setor e fora da carga"/>
    <x v="2"/>
  </r>
  <r>
    <m/>
    <s v="PROJETOR"/>
    <n v="9630"/>
    <m/>
    <s v="Bem no setor e fora da carga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">
  <r>
    <n v="40056772"/>
    <s v="CADEIRA ESTOFADA FIXA TRAPEZOIDAL EM COURVIN SEMBRACOS - MARCA ALBERFLEX"/>
    <n v="8409"/>
    <n v="92.38"/>
    <x v="0"/>
    <s v="Ativo"/>
  </r>
  <r>
    <n v="40057022"/>
    <s v="CADEIRA GIRATORIA, COM BRACOS, COR PRETA - MARCAFLEXFORM"/>
    <n v="8659"/>
    <n v="152.72999999999999"/>
    <x v="0"/>
    <s v="Ativo"/>
  </r>
  <r>
    <n v="40114128"/>
    <s v="CÂMERA FOTOGRÁFICA MARCA CANON T5I"/>
    <m/>
    <n v="2098.77"/>
    <x v="0"/>
    <s v="Ativo"/>
  </r>
  <r>
    <n v="40048543"/>
    <s v="COFRE COM DOIS COMPARTIMENTOS MARCA PANDIN"/>
    <n v="3"/>
    <n v="325"/>
    <x v="0"/>
    <s v="Ativo"/>
  </r>
  <r>
    <n v="10089552"/>
    <s v="COMPUTADOR HP TIPO 01"/>
    <m/>
    <n v="426.3"/>
    <x v="1"/>
    <m/>
  </r>
  <r>
    <n v="40127286"/>
    <s v="CONDENSADORA SPLIT ELGIN 9000 BTU´S"/>
    <m/>
    <n v="823.68"/>
    <x v="1"/>
    <m/>
  </r>
  <r>
    <n v="40127075"/>
    <s v="DESCANSO PARA PÉS."/>
    <m/>
    <n v="42.21"/>
    <x v="0"/>
    <s v="Ativo"/>
  </r>
  <r>
    <n v="40127079"/>
    <s v="DESCANSO PARA PÉS."/>
    <m/>
    <n v="42.21"/>
    <x v="0"/>
    <s v="Ativo"/>
  </r>
  <r>
    <n v="40127299"/>
    <s v="EVAPORADORA SPLIT ELGIN 9000 BTU'S"/>
    <m/>
    <n v="549.12"/>
    <x v="0"/>
    <s v="Ativo"/>
  </r>
  <r>
    <n v="40056677"/>
    <s v="GAVETEIRO VOLANTE MARCA ARTLINE"/>
    <n v="8314"/>
    <n v="114.16"/>
    <x v="0"/>
    <s v="Ativo"/>
  </r>
  <r>
    <n v="40056344"/>
    <s v="IMPRESSORA MULTIFUNCIONAL HP M1536 DNF"/>
    <n v="7981"/>
    <n v="168.3"/>
    <x v="0"/>
    <s v="Ativo"/>
  </r>
  <r>
    <n v="40057825"/>
    <s v="MESA ORGANICA C/ 2 GAVETAS 1,4X1,4X0,6X0,6X0,740MMARCA USE MOVEIS"/>
    <n v="9462"/>
    <n v="353.78"/>
    <x v="0"/>
    <s v="Ativo"/>
  </r>
  <r>
    <n v="40057834"/>
    <s v="MESA ORGANICA C/ 2 GAVETAS 1,4X1,4X0,6X0,6X0,740MMARCA USE MOVEIS"/>
    <n v="9471"/>
    <n v="353.78"/>
    <x v="0"/>
    <s v="Ativo"/>
  </r>
  <r>
    <n v="40109321"/>
    <s v="MICROCOMPUTADOR OPTIPLEX  7040 MT"/>
    <m/>
    <n v="1618.91"/>
    <x v="0"/>
    <s v="Ativo"/>
  </r>
  <r>
    <n v="10106670"/>
    <s v="MICROFONE CONDENSADOR"/>
    <m/>
    <n v="350.43"/>
    <x v="1"/>
    <m/>
  </r>
  <r>
    <n v="40109329"/>
    <s v="MONITOR DELL 21.5&quot; P2217H"/>
    <m/>
    <n v="627.4"/>
    <x v="0"/>
    <s v="Ativo"/>
  </r>
  <r>
    <n v="40056484"/>
    <s v="MONITOR DE VIDEO HP POLICROMATICO 19&quot;"/>
    <n v="8121"/>
    <n v="28.2"/>
    <x v="0"/>
    <s v="Ativo"/>
  </r>
  <r>
    <n v="10125121"/>
    <s v="NOBREAK 1200 VA / 600W"/>
    <m/>
    <n v="351.48"/>
    <x v="0"/>
    <s v="Ativo"/>
  </r>
  <r>
    <n v="40109939"/>
    <s v="PROJETOR MULTIMÍDIA EPSON POWERLITE X36+ XGA 3.600 LUMENS USB - HDMI"/>
    <m/>
    <n v="2363.6"/>
    <x v="1"/>
    <m/>
  </r>
  <r>
    <n v="40055215"/>
    <s v="ROTEADOR WIRELLES"/>
    <n v="6852"/>
    <n v="17.8"/>
    <x v="1"/>
    <m/>
  </r>
  <r>
    <n v="40110074"/>
    <s v="SUPORTE DE PAREDE ARTICULADO PARA TELEVISOR"/>
    <m/>
    <n v="93.94"/>
    <x v="1"/>
    <m/>
  </r>
  <r>
    <n v="40110075"/>
    <s v="SUPORTE DE PAREDE ARTICULADO PARA TELEVISOR"/>
    <m/>
    <n v="93.94"/>
    <x v="1"/>
    <m/>
  </r>
  <r>
    <n v="40110076"/>
    <s v="SUPORTE DE PAREDE ARTICULADO PARA TELEVISOR"/>
    <m/>
    <n v="93.94"/>
    <x v="1"/>
    <m/>
  </r>
  <r>
    <n v="40110077"/>
    <s v="SUPORTE DE PAREDE ARTICULADO PARA TELEVISOR"/>
    <m/>
    <n v="93.94"/>
    <x v="1"/>
    <m/>
  </r>
  <r>
    <n v="10114929"/>
    <s v="TABLET APPLE 32GBWIFI 4º GERAÇÃO BRANCO"/>
    <m/>
    <n v="1400.08"/>
    <x v="0"/>
    <s v="Ativo"/>
  </r>
  <r>
    <n v="40110084"/>
    <s v="TELEVISÃO 43&quot; LED PHILIPS"/>
    <m/>
    <n v="1554.9"/>
    <x v="1"/>
    <m/>
  </r>
  <r>
    <m/>
    <s v="CADEIRA FIXA PRETA"/>
    <n v="8399"/>
    <m/>
    <x v="2"/>
    <s v="Ativo"/>
  </r>
  <r>
    <m/>
    <s v="COMPUTADOR"/>
    <n v="2163"/>
    <m/>
    <x v="2"/>
    <s v="Ativo"/>
  </r>
  <r>
    <m/>
    <s v="PROJETOR"/>
    <n v="9926"/>
    <m/>
    <x v="2"/>
    <s v="Ocioso"/>
  </r>
  <r>
    <m/>
    <s v="PROJETOR"/>
    <n v="7735"/>
    <m/>
    <x v="2"/>
    <s v="Ocioso"/>
  </r>
  <r>
    <m/>
    <s v="PROJETOR"/>
    <n v="7750"/>
    <m/>
    <x v="2"/>
    <s v="Ocioso"/>
  </r>
  <r>
    <m/>
    <s v="PROJETOR"/>
    <n v="9630"/>
    <m/>
    <x v="2"/>
    <s v="Ocios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33" cacheId="43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3">
    <i>
      <x/>
    </i>
    <i>
      <x v="1"/>
    </i>
    <i>
      <x v="2"/>
    </i>
  </rowItems>
  <colItems count="1">
    <i/>
  </colItems>
  <dataFields count="1">
    <dataField name="Contagem de Denominação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40" cacheId="54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Contagem de Denominação" fld="1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relatorio" displayName="relatorio" ref="A10:F42" totalsRowShown="0" headerRowDxfId="8" dataDxfId="7" tableBorderDxfId="6">
  <autoFilter ref="A10:F42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abSelected="1" workbookViewId="0">
      <selection activeCell="A3" sqref="A3:B7"/>
    </sheetView>
  </sheetViews>
  <sheetFormatPr defaultRowHeight="15" x14ac:dyDescent="0.25"/>
  <cols>
    <col min="2" max="2" width="25.85546875" bestFit="1" customWidth="1"/>
  </cols>
  <sheetData>
    <row r="3" spans="1:2" x14ac:dyDescent="0.25">
      <c r="A3" s="52" t="s">
        <v>8</v>
      </c>
      <c r="B3" t="s">
        <v>47</v>
      </c>
    </row>
    <row r="4" spans="1:2" x14ac:dyDescent="0.25">
      <c r="A4" t="s">
        <v>37</v>
      </c>
      <c r="B4" s="2">
        <v>18</v>
      </c>
    </row>
    <row r="5" spans="1:2" x14ac:dyDescent="0.25">
      <c r="A5" t="s">
        <v>42</v>
      </c>
      <c r="B5" s="2">
        <v>4</v>
      </c>
    </row>
    <row r="6" spans="1:2" x14ac:dyDescent="0.25">
      <c r="A6" t="s">
        <v>46</v>
      </c>
      <c r="B6" s="2">
        <v>10</v>
      </c>
    </row>
    <row r="7" spans="1:2" x14ac:dyDescent="0.25">
      <c r="A7" t="s">
        <v>48</v>
      </c>
      <c r="B7">
        <f>SUM(B4:B6)</f>
        <v>32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:B7"/>
    </sheetView>
  </sheetViews>
  <sheetFormatPr defaultRowHeight="15" x14ac:dyDescent="0.25"/>
  <cols>
    <col min="1" max="1" width="26.42578125" bestFit="1" customWidth="1"/>
    <col min="2" max="2" width="25.85546875" bestFit="1" customWidth="1"/>
  </cols>
  <sheetData>
    <row r="3" spans="1:2" x14ac:dyDescent="0.25">
      <c r="A3" s="52" t="s">
        <v>7</v>
      </c>
      <c r="B3" t="s">
        <v>47</v>
      </c>
    </row>
    <row r="4" spans="1:2" x14ac:dyDescent="0.25">
      <c r="A4" t="s">
        <v>35</v>
      </c>
      <c r="B4" s="2">
        <v>16</v>
      </c>
    </row>
    <row r="5" spans="1:2" x14ac:dyDescent="0.25">
      <c r="A5" t="s">
        <v>36</v>
      </c>
      <c r="B5" s="2">
        <v>10</v>
      </c>
    </row>
    <row r="6" spans="1:2" x14ac:dyDescent="0.25">
      <c r="A6" t="s">
        <v>41</v>
      </c>
      <c r="B6" s="2">
        <v>6</v>
      </c>
    </row>
    <row r="7" spans="1:2" x14ac:dyDescent="0.25">
      <c r="A7" t="s">
        <v>48</v>
      </c>
      <c r="B7">
        <f>SUM(B4:B6)</f>
        <v>32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L4076"/>
  <sheetViews>
    <sheetView topLeftCell="A28" zoomScaleNormal="100" zoomScaleSheetLayoutView="160" workbookViewId="0">
      <selection activeCell="A10" sqref="A10:F42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44" t="s">
        <v>9</v>
      </c>
      <c r="B1" s="44"/>
      <c r="C1" s="44"/>
      <c r="D1" s="44"/>
      <c r="E1" s="44"/>
      <c r="F1" s="44"/>
      <c r="G1" s="18"/>
      <c r="H1" s="18"/>
      <c r="I1" s="18"/>
      <c r="J1" s="18"/>
    </row>
    <row r="2" spans="1:10" outlineLevel="2" x14ac:dyDescent="0.25">
      <c r="A2" s="41" t="s">
        <v>0</v>
      </c>
      <c r="B2" s="42"/>
      <c r="C2" s="42"/>
      <c r="D2" s="42"/>
      <c r="E2" s="42"/>
      <c r="F2" s="43"/>
      <c r="G2" s="18"/>
      <c r="H2" s="18"/>
      <c r="I2" s="18"/>
      <c r="J2" s="18"/>
    </row>
    <row r="3" spans="1:10" outlineLevel="2" x14ac:dyDescent="0.25">
      <c r="A3" s="45" t="s">
        <v>44</v>
      </c>
      <c r="B3" s="45"/>
      <c r="C3" s="6" t="s">
        <v>1</v>
      </c>
      <c r="D3" s="46">
        <f>ROUNDUP(COUNTA($A11:$B3307)/2,0)</f>
        <v>29</v>
      </c>
      <c r="E3" s="46"/>
      <c r="F3" s="47"/>
      <c r="G3" s="18"/>
      <c r="H3" s="18"/>
      <c r="I3" s="18"/>
      <c r="J3" s="18"/>
    </row>
    <row r="4" spans="1:10" x14ac:dyDescent="0.25">
      <c r="A4" s="45" t="s">
        <v>34</v>
      </c>
      <c r="B4" s="45"/>
      <c r="C4" s="51">
        <v>5.5718370555718304E+19</v>
      </c>
      <c r="D4" s="46"/>
      <c r="E4" s="46"/>
      <c r="F4" s="47"/>
      <c r="G4" s="18"/>
      <c r="H4" s="18"/>
      <c r="I4" s="18"/>
      <c r="J4" s="18"/>
    </row>
    <row r="5" spans="1:10" outlineLevel="1" x14ac:dyDescent="0.25">
      <c r="A5" s="38" t="s">
        <v>33</v>
      </c>
      <c r="B5" s="39"/>
      <c r="C5" s="39"/>
      <c r="D5" s="39"/>
      <c r="E5" s="39"/>
      <c r="F5" s="40"/>
      <c r="G5" s="18"/>
      <c r="H5" s="18"/>
      <c r="I5" s="18"/>
      <c r="J5" s="18"/>
    </row>
    <row r="6" spans="1:10" outlineLevel="1" x14ac:dyDescent="0.25">
      <c r="A6" s="51" t="s">
        <v>31</v>
      </c>
      <c r="B6" s="46"/>
      <c r="C6" s="46"/>
      <c r="D6" s="47"/>
      <c r="E6" s="51" t="s">
        <v>32</v>
      </c>
      <c r="F6" s="47"/>
      <c r="G6" s="18"/>
      <c r="H6" s="18"/>
      <c r="I6" s="18"/>
      <c r="J6" s="18"/>
    </row>
    <row r="7" spans="1:10" outlineLevel="1" x14ac:dyDescent="0.25">
      <c r="A7" s="51" t="s">
        <v>45</v>
      </c>
      <c r="B7" s="46"/>
      <c r="C7" s="46"/>
      <c r="D7" s="47"/>
      <c r="E7" s="51" t="s">
        <v>43</v>
      </c>
      <c r="F7" s="47"/>
      <c r="G7" s="18"/>
      <c r="H7" s="18"/>
      <c r="I7" s="18"/>
      <c r="J7" s="18"/>
    </row>
    <row r="8" spans="1:10" ht="90" customHeight="1" x14ac:dyDescent="0.25">
      <c r="A8" s="48"/>
      <c r="B8" s="49"/>
      <c r="C8" s="49"/>
      <c r="D8" s="49"/>
      <c r="E8" s="49"/>
      <c r="F8" s="50"/>
    </row>
    <row r="9" spans="1:10" ht="26.25" x14ac:dyDescent="0.25">
      <c r="A9" s="44" t="s">
        <v>5</v>
      </c>
      <c r="B9" s="44"/>
      <c r="C9" s="44"/>
      <c r="D9" s="44"/>
      <c r="E9" s="44"/>
      <c r="F9" s="44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</row>
    <row r="11" spans="1:10" ht="30" x14ac:dyDescent="0.25">
      <c r="A11" s="19">
        <v>40056772</v>
      </c>
      <c r="B11" s="15" t="s">
        <v>10</v>
      </c>
      <c r="C11" s="14">
        <v>8409</v>
      </c>
      <c r="D11" s="16">
        <v>92.38</v>
      </c>
      <c r="E11" s="17" t="s">
        <v>35</v>
      </c>
      <c r="F11" s="20" t="s">
        <v>37</v>
      </c>
    </row>
    <row r="12" spans="1:10" ht="30" x14ac:dyDescent="0.25">
      <c r="A12" s="19">
        <v>40057022</v>
      </c>
      <c r="B12" s="15" t="s">
        <v>11</v>
      </c>
      <c r="C12" s="14">
        <v>8659</v>
      </c>
      <c r="D12" s="16">
        <v>152.72999999999999</v>
      </c>
      <c r="E12" s="17" t="s">
        <v>35</v>
      </c>
      <c r="F12" s="20" t="s">
        <v>37</v>
      </c>
      <c r="G12" s="26"/>
    </row>
    <row r="13" spans="1:10" x14ac:dyDescent="0.25">
      <c r="A13" s="19">
        <v>40114128</v>
      </c>
      <c r="B13" s="15" t="s">
        <v>12</v>
      </c>
      <c r="C13" s="14"/>
      <c r="D13" s="16">
        <v>2098.77</v>
      </c>
      <c r="E13" s="17" t="s">
        <v>35</v>
      </c>
      <c r="F13" s="20" t="s">
        <v>37</v>
      </c>
    </row>
    <row r="14" spans="1:10" ht="30" x14ac:dyDescent="0.25">
      <c r="A14" s="19">
        <v>40048543</v>
      </c>
      <c r="B14" s="15" t="s">
        <v>13</v>
      </c>
      <c r="C14" s="14">
        <v>3</v>
      </c>
      <c r="D14" s="16">
        <v>325</v>
      </c>
      <c r="E14" s="17" t="s">
        <v>35</v>
      </c>
      <c r="F14" s="20" t="s">
        <v>37</v>
      </c>
    </row>
    <row r="15" spans="1:10" x14ac:dyDescent="0.25">
      <c r="A15" s="19">
        <v>10089552</v>
      </c>
      <c r="B15" s="15" t="s">
        <v>14</v>
      </c>
      <c r="C15" s="14"/>
      <c r="D15" s="16">
        <v>426.3</v>
      </c>
      <c r="E15" s="17" t="s">
        <v>36</v>
      </c>
      <c r="F15" s="20"/>
    </row>
    <row r="16" spans="1:10" x14ac:dyDescent="0.25">
      <c r="A16" s="19">
        <v>40127286</v>
      </c>
      <c r="B16" s="15" t="s">
        <v>15</v>
      </c>
      <c r="C16" s="14"/>
      <c r="D16" s="16">
        <v>823.68</v>
      </c>
      <c r="E16" s="17" t="s">
        <v>36</v>
      </c>
      <c r="F16" s="20"/>
    </row>
    <row r="17" spans="1:12" x14ac:dyDescent="0.25">
      <c r="A17" s="27">
        <v>40127075</v>
      </c>
      <c r="B17" s="28" t="s">
        <v>16</v>
      </c>
      <c r="C17" s="29"/>
      <c r="D17" s="30">
        <v>42.21</v>
      </c>
      <c r="E17" s="29" t="s">
        <v>35</v>
      </c>
      <c r="F17" s="31" t="s">
        <v>37</v>
      </c>
    </row>
    <row r="18" spans="1:12" x14ac:dyDescent="0.25">
      <c r="A18" s="27">
        <v>40127079</v>
      </c>
      <c r="B18" s="28" t="s">
        <v>16</v>
      </c>
      <c r="C18" s="29"/>
      <c r="D18" s="30">
        <v>42.21</v>
      </c>
      <c r="E18" s="29" t="s">
        <v>35</v>
      </c>
      <c r="F18" s="31" t="s">
        <v>37</v>
      </c>
    </row>
    <row r="19" spans="1:12" x14ac:dyDescent="0.25">
      <c r="A19" s="27">
        <v>40127299</v>
      </c>
      <c r="B19" s="28" t="s">
        <v>17</v>
      </c>
      <c r="C19" s="29"/>
      <c r="D19" s="30">
        <v>549.12</v>
      </c>
      <c r="E19" s="29" t="s">
        <v>35</v>
      </c>
      <c r="F19" s="31" t="s">
        <v>37</v>
      </c>
    </row>
    <row r="20" spans="1:12" x14ac:dyDescent="0.25">
      <c r="A20" s="27">
        <v>40056677</v>
      </c>
      <c r="B20" s="28" t="s">
        <v>18</v>
      </c>
      <c r="C20" s="29">
        <v>8314</v>
      </c>
      <c r="D20" s="30">
        <v>114.16</v>
      </c>
      <c r="E20" s="29" t="s">
        <v>35</v>
      </c>
      <c r="F20" s="31" t="s">
        <v>37</v>
      </c>
    </row>
    <row r="21" spans="1:12" x14ac:dyDescent="0.25">
      <c r="A21" s="27">
        <v>40056344</v>
      </c>
      <c r="B21" s="28" t="s">
        <v>19</v>
      </c>
      <c r="C21" s="29">
        <v>7981</v>
      </c>
      <c r="D21" s="30">
        <v>168.3</v>
      </c>
      <c r="E21" s="29" t="s">
        <v>35</v>
      </c>
      <c r="F21" s="31" t="s">
        <v>37</v>
      </c>
      <c r="G21" s="3"/>
      <c r="K21" s="3"/>
      <c r="L21" s="3"/>
    </row>
    <row r="22" spans="1:12" ht="30" x14ac:dyDescent="0.25">
      <c r="A22" s="27">
        <v>40057825</v>
      </c>
      <c r="B22" s="28" t="s">
        <v>20</v>
      </c>
      <c r="C22" s="29">
        <v>9462</v>
      </c>
      <c r="D22" s="30">
        <v>353.78</v>
      </c>
      <c r="E22" s="29" t="s">
        <v>35</v>
      </c>
      <c r="F22" s="31" t="s">
        <v>37</v>
      </c>
      <c r="G22" s="3"/>
      <c r="K22" s="3"/>
      <c r="L22" s="3"/>
    </row>
    <row r="23" spans="1:12" ht="30" x14ac:dyDescent="0.25">
      <c r="A23" s="27">
        <v>40057834</v>
      </c>
      <c r="B23" s="28" t="s">
        <v>20</v>
      </c>
      <c r="C23" s="29">
        <v>9471</v>
      </c>
      <c r="D23" s="30">
        <v>353.78</v>
      </c>
      <c r="E23" s="29" t="s">
        <v>35</v>
      </c>
      <c r="F23" s="31" t="s">
        <v>37</v>
      </c>
      <c r="G23" s="3"/>
      <c r="K23" s="3"/>
      <c r="L23" s="3"/>
    </row>
    <row r="24" spans="1:12" x14ac:dyDescent="0.25">
      <c r="A24" s="27">
        <v>40109321</v>
      </c>
      <c r="B24" s="28" t="s">
        <v>21</v>
      </c>
      <c r="C24" s="32"/>
      <c r="D24" s="30">
        <v>1618.91</v>
      </c>
      <c r="E24" s="29" t="s">
        <v>35</v>
      </c>
      <c r="F24" s="31" t="s">
        <v>37</v>
      </c>
      <c r="G24" s="3"/>
      <c r="K24" s="3"/>
      <c r="L24" s="3"/>
    </row>
    <row r="25" spans="1:12" x14ac:dyDescent="0.25">
      <c r="A25" s="27">
        <v>10106670</v>
      </c>
      <c r="B25" s="28" t="s">
        <v>22</v>
      </c>
      <c r="C25" s="29"/>
      <c r="D25" s="30">
        <v>350.43</v>
      </c>
      <c r="E25" s="29" t="s">
        <v>36</v>
      </c>
      <c r="F25" s="31"/>
      <c r="G25" s="3"/>
      <c r="K25" s="3"/>
      <c r="L25" s="3"/>
    </row>
    <row r="26" spans="1:12" x14ac:dyDescent="0.25">
      <c r="A26" s="27">
        <v>40109329</v>
      </c>
      <c r="B26" s="28" t="s">
        <v>23</v>
      </c>
      <c r="C26" s="29"/>
      <c r="D26" s="30">
        <v>627.4</v>
      </c>
      <c r="E26" s="29" t="s">
        <v>35</v>
      </c>
      <c r="F26" s="31" t="s">
        <v>37</v>
      </c>
      <c r="G26" s="3"/>
      <c r="K26" s="3"/>
      <c r="L26" s="3"/>
    </row>
    <row r="27" spans="1:12" x14ac:dyDescent="0.25">
      <c r="A27" s="27">
        <v>40056484</v>
      </c>
      <c r="B27" s="28" t="s">
        <v>24</v>
      </c>
      <c r="C27" s="29">
        <v>8121</v>
      </c>
      <c r="D27" s="30">
        <v>28.2</v>
      </c>
      <c r="E27" s="29" t="s">
        <v>35</v>
      </c>
      <c r="F27" s="31" t="s">
        <v>37</v>
      </c>
      <c r="G27" s="3"/>
      <c r="K27" s="3"/>
      <c r="L27" s="3"/>
    </row>
    <row r="28" spans="1:12" x14ac:dyDescent="0.25">
      <c r="A28" s="27">
        <v>10125121</v>
      </c>
      <c r="B28" s="28" t="s">
        <v>25</v>
      </c>
      <c r="C28" s="29"/>
      <c r="D28" s="30">
        <v>351.48</v>
      </c>
      <c r="E28" s="29" t="s">
        <v>35</v>
      </c>
      <c r="F28" s="31" t="s">
        <v>37</v>
      </c>
      <c r="G28" s="3"/>
      <c r="K28" s="3"/>
      <c r="L28" s="3"/>
    </row>
    <row r="29" spans="1:12" ht="30" x14ac:dyDescent="0.25">
      <c r="A29" s="27">
        <v>40109939</v>
      </c>
      <c r="B29" s="28" t="s">
        <v>26</v>
      </c>
      <c r="C29" s="29"/>
      <c r="D29" s="30">
        <v>2363.6</v>
      </c>
      <c r="E29" s="29" t="s">
        <v>36</v>
      </c>
      <c r="F29" s="31"/>
      <c r="G29" s="3"/>
      <c r="K29" s="3"/>
      <c r="L29" s="3"/>
    </row>
    <row r="30" spans="1:12" x14ac:dyDescent="0.25">
      <c r="A30" s="27">
        <v>40055215</v>
      </c>
      <c r="B30" s="28" t="s">
        <v>27</v>
      </c>
      <c r="C30" s="29">
        <v>6852</v>
      </c>
      <c r="D30" s="30">
        <v>17.8</v>
      </c>
      <c r="E30" s="29" t="s">
        <v>36</v>
      </c>
      <c r="F30" s="31"/>
      <c r="K30" s="3"/>
      <c r="L30" s="3"/>
    </row>
    <row r="31" spans="1:12" ht="30" x14ac:dyDescent="0.25">
      <c r="A31" s="27">
        <v>40110074</v>
      </c>
      <c r="B31" s="28" t="s">
        <v>28</v>
      </c>
      <c r="C31" s="29"/>
      <c r="D31" s="30">
        <v>93.94</v>
      </c>
      <c r="E31" s="29" t="s">
        <v>36</v>
      </c>
      <c r="F31" s="31"/>
      <c r="K31" s="3"/>
      <c r="L31" s="3"/>
    </row>
    <row r="32" spans="1:12" ht="30" x14ac:dyDescent="0.25">
      <c r="A32" s="27">
        <v>40110075</v>
      </c>
      <c r="B32" s="28" t="s">
        <v>28</v>
      </c>
      <c r="C32" s="29"/>
      <c r="D32" s="30">
        <v>93.94</v>
      </c>
      <c r="E32" s="29" t="s">
        <v>36</v>
      </c>
      <c r="F32" s="31"/>
      <c r="G32" s="13"/>
      <c r="H32" s="13"/>
      <c r="I32" s="13"/>
      <c r="J32" s="13"/>
      <c r="K32" s="3"/>
      <c r="L32" s="3"/>
    </row>
    <row r="33" spans="1:12" ht="30" x14ac:dyDescent="0.25">
      <c r="A33" s="27">
        <v>40110076</v>
      </c>
      <c r="B33" s="28" t="s">
        <v>28</v>
      </c>
      <c r="C33" s="29"/>
      <c r="D33" s="30">
        <v>93.94</v>
      </c>
      <c r="E33" s="29" t="s">
        <v>36</v>
      </c>
      <c r="F33" s="31"/>
      <c r="G33" s="13"/>
      <c r="H33" s="13"/>
      <c r="I33" s="13"/>
      <c r="J33" s="13"/>
      <c r="K33" s="3"/>
      <c r="L33" s="3"/>
    </row>
    <row r="34" spans="1:12" ht="30" x14ac:dyDescent="0.25">
      <c r="A34" s="27">
        <v>40110077</v>
      </c>
      <c r="B34" s="28" t="s">
        <v>28</v>
      </c>
      <c r="C34" s="29"/>
      <c r="D34" s="30">
        <v>93.94</v>
      </c>
      <c r="E34" s="29" t="s">
        <v>36</v>
      </c>
      <c r="F34" s="31"/>
      <c r="G34" s="13"/>
      <c r="H34" s="13"/>
      <c r="I34" s="13"/>
      <c r="J34" s="13"/>
      <c r="K34" s="3"/>
      <c r="L34" s="3"/>
    </row>
    <row r="35" spans="1:12" x14ac:dyDescent="0.25">
      <c r="A35" s="27">
        <v>10114929</v>
      </c>
      <c r="B35" s="28" t="s">
        <v>29</v>
      </c>
      <c r="C35" s="29"/>
      <c r="D35" s="30">
        <v>1400.08</v>
      </c>
      <c r="E35" s="29" t="s">
        <v>35</v>
      </c>
      <c r="F35" s="31" t="s">
        <v>37</v>
      </c>
      <c r="G35" s="13"/>
      <c r="H35" s="13"/>
      <c r="I35" s="13"/>
      <c r="J35" s="13"/>
      <c r="K35" s="3"/>
      <c r="L35" s="3"/>
    </row>
    <row r="36" spans="1:12" x14ac:dyDescent="0.25">
      <c r="A36" s="27">
        <v>40110084</v>
      </c>
      <c r="B36" s="28" t="s">
        <v>30</v>
      </c>
      <c r="C36" s="29"/>
      <c r="D36" s="30">
        <v>1554.9</v>
      </c>
      <c r="E36" s="29" t="s">
        <v>36</v>
      </c>
      <c r="F36" s="31"/>
      <c r="G36" s="13"/>
      <c r="H36" s="13"/>
      <c r="I36" s="13"/>
      <c r="J36" s="13"/>
      <c r="K36" s="3"/>
      <c r="L36" s="3"/>
    </row>
    <row r="37" spans="1:12" x14ac:dyDescent="0.25">
      <c r="A37" s="33"/>
      <c r="B37" s="34" t="s">
        <v>38</v>
      </c>
      <c r="C37" s="35">
        <v>8399</v>
      </c>
      <c r="D37" s="36"/>
      <c r="E37" s="35" t="s">
        <v>41</v>
      </c>
      <c r="F37" s="37" t="s">
        <v>37</v>
      </c>
      <c r="G37" s="13"/>
      <c r="H37" s="13"/>
      <c r="I37" s="13"/>
      <c r="J37" s="13"/>
      <c r="K37" s="3"/>
      <c r="L37" s="3"/>
    </row>
    <row r="38" spans="1:12" x14ac:dyDescent="0.25">
      <c r="A38" s="33"/>
      <c r="B38" s="34" t="s">
        <v>39</v>
      </c>
      <c r="C38" s="35">
        <v>2163</v>
      </c>
      <c r="D38" s="36"/>
      <c r="E38" s="35" t="s">
        <v>41</v>
      </c>
      <c r="F38" s="37" t="s">
        <v>37</v>
      </c>
      <c r="G38" s="13"/>
      <c r="H38" s="13"/>
      <c r="I38" s="13"/>
      <c r="J38" s="13"/>
      <c r="K38" s="3"/>
      <c r="L38" s="3"/>
    </row>
    <row r="39" spans="1:12" x14ac:dyDescent="0.25">
      <c r="A39" s="33"/>
      <c r="B39" s="34" t="s">
        <v>40</v>
      </c>
      <c r="C39" s="35">
        <v>9926</v>
      </c>
      <c r="D39" s="36"/>
      <c r="E39" s="35" t="s">
        <v>41</v>
      </c>
      <c r="F39" s="37" t="s">
        <v>42</v>
      </c>
      <c r="G39" s="13"/>
      <c r="H39" s="13"/>
      <c r="I39" s="13"/>
      <c r="J39" s="13"/>
      <c r="K39" s="3"/>
      <c r="L39" s="3"/>
    </row>
    <row r="40" spans="1:12" x14ac:dyDescent="0.25">
      <c r="A40" s="33"/>
      <c r="B40" s="34" t="s">
        <v>40</v>
      </c>
      <c r="C40" s="35">
        <v>7735</v>
      </c>
      <c r="D40" s="36"/>
      <c r="E40" s="35" t="s">
        <v>41</v>
      </c>
      <c r="F40" s="37" t="s">
        <v>42</v>
      </c>
      <c r="G40" s="13"/>
      <c r="H40" s="13"/>
      <c r="I40" s="13"/>
      <c r="J40" s="13"/>
      <c r="K40" s="3"/>
      <c r="L40" s="3"/>
    </row>
    <row r="41" spans="1:12" x14ac:dyDescent="0.25">
      <c r="A41" s="33"/>
      <c r="B41" s="34" t="s">
        <v>40</v>
      </c>
      <c r="C41" s="35">
        <v>7750</v>
      </c>
      <c r="D41" s="36"/>
      <c r="E41" s="35" t="s">
        <v>41</v>
      </c>
      <c r="F41" s="37" t="s">
        <v>42</v>
      </c>
      <c r="G41" s="13"/>
      <c r="H41" s="13"/>
      <c r="I41" s="13"/>
      <c r="J41" s="13"/>
      <c r="K41" s="3"/>
      <c r="L41" s="3"/>
    </row>
    <row r="42" spans="1:12" x14ac:dyDescent="0.25">
      <c r="A42" s="33"/>
      <c r="B42" s="34" t="s">
        <v>40</v>
      </c>
      <c r="C42" s="35">
        <v>9630</v>
      </c>
      <c r="D42" s="36"/>
      <c r="E42" s="35" t="s">
        <v>41</v>
      </c>
      <c r="F42" s="37" t="s">
        <v>42</v>
      </c>
      <c r="G42" s="13"/>
      <c r="H42" s="13"/>
      <c r="I42" s="13"/>
      <c r="J42" s="13"/>
      <c r="K42" s="3"/>
      <c r="L42" s="3"/>
    </row>
    <row r="43" spans="1:12" x14ac:dyDescent="0.25">
      <c r="A43" s="9"/>
      <c r="B43" s="10"/>
      <c r="C43" s="11"/>
      <c r="D43" s="12"/>
      <c r="E43" s="11"/>
      <c r="F43" s="11"/>
      <c r="G43" s="13"/>
      <c r="H43" s="13"/>
      <c r="I43" s="13"/>
      <c r="J43" s="13"/>
      <c r="K43" s="3"/>
      <c r="L43" s="3"/>
    </row>
    <row r="44" spans="1:12" x14ac:dyDescent="0.25">
      <c r="A44" s="9"/>
      <c r="B44" s="10"/>
      <c r="C44" s="11"/>
      <c r="D44" s="12"/>
      <c r="E44" s="11"/>
      <c r="F44" s="11"/>
      <c r="G44" s="13"/>
      <c r="H44" s="13"/>
      <c r="I44" s="13"/>
      <c r="J44" s="13"/>
      <c r="K44" s="3"/>
      <c r="L44" s="3"/>
    </row>
    <row r="45" spans="1:12" x14ac:dyDescent="0.25">
      <c r="A45" s="9"/>
      <c r="B45" s="10"/>
      <c r="C45" s="11"/>
      <c r="D45" s="12"/>
      <c r="E45" s="11"/>
      <c r="F45" s="11"/>
      <c r="G45" s="13"/>
      <c r="H45" s="13"/>
      <c r="I45" s="13"/>
      <c r="J45" s="13"/>
      <c r="K45" s="3"/>
      <c r="L45" s="3"/>
    </row>
    <row r="46" spans="1:12" x14ac:dyDescent="0.25">
      <c r="A46" s="9"/>
      <c r="B46" s="10"/>
      <c r="C46" s="11"/>
      <c r="D46" s="12"/>
      <c r="E46" s="11"/>
      <c r="F46" s="11"/>
      <c r="G46" s="13"/>
      <c r="H46" s="13"/>
      <c r="I46" s="13"/>
      <c r="J46" s="13"/>
      <c r="K46" s="3"/>
      <c r="L46" s="3"/>
    </row>
    <row r="47" spans="1:12" x14ac:dyDescent="0.25">
      <c r="A47" s="9"/>
      <c r="B47" s="10"/>
      <c r="C47" s="11"/>
      <c r="D47" s="12"/>
      <c r="E47" s="11"/>
      <c r="F47" s="11"/>
      <c r="G47" s="13"/>
      <c r="H47" s="13"/>
      <c r="I47" s="13"/>
      <c r="J47" s="13"/>
      <c r="K47" s="3"/>
      <c r="L47" s="3"/>
    </row>
    <row r="48" spans="1:12" x14ac:dyDescent="0.25">
      <c r="A48" s="9"/>
      <c r="B48" s="10"/>
      <c r="C48" s="11"/>
      <c r="D48" s="12"/>
      <c r="E48" s="11"/>
      <c r="F48" s="11"/>
      <c r="G48" s="13"/>
      <c r="H48" s="13"/>
      <c r="I48" s="13"/>
      <c r="J48" s="13"/>
      <c r="K48" s="3"/>
      <c r="L48" s="3"/>
    </row>
    <row r="49" spans="1:12" x14ac:dyDescent="0.25">
      <c r="A49" s="9"/>
      <c r="B49" s="10"/>
      <c r="C49" s="11"/>
      <c r="D49" s="12"/>
      <c r="E49" s="11"/>
      <c r="F49" s="11"/>
      <c r="G49" s="13"/>
      <c r="H49" s="13"/>
      <c r="I49" s="13"/>
      <c r="J49" s="13"/>
      <c r="K49" s="3"/>
      <c r="L49" s="3"/>
    </row>
    <row r="50" spans="1:12" x14ac:dyDescent="0.25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 x14ac:dyDescent="0.25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 x14ac:dyDescent="0.25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 x14ac:dyDescent="0.25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 x14ac:dyDescent="0.25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 x14ac:dyDescent="0.25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 x14ac:dyDescent="0.25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 x14ac:dyDescent="0.25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 x14ac:dyDescent="0.25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 x14ac:dyDescent="0.25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 x14ac:dyDescent="0.25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 x14ac:dyDescent="0.25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3"/>
      <c r="B3308" s="7"/>
      <c r="C3308" s="4"/>
      <c r="D3308" s="5"/>
      <c r="E3308" s="4"/>
      <c r="F3308" s="4"/>
      <c r="G3308" s="3"/>
      <c r="H3308" s="3"/>
      <c r="I3308" s="3"/>
      <c r="J3308" s="3"/>
      <c r="K3308" s="3"/>
      <c r="L3308" s="3"/>
    </row>
    <row r="3309" spans="1:12" x14ac:dyDescent="0.25">
      <c r="A3309" s="3"/>
      <c r="B3309" s="7"/>
      <c r="C3309" s="4"/>
      <c r="D3309" s="5"/>
      <c r="E3309" s="4"/>
      <c r="F3309" s="4"/>
      <c r="G3309" s="3"/>
      <c r="H3309" s="3"/>
      <c r="I3309" s="3"/>
      <c r="J3309" s="3"/>
      <c r="K3309" s="3"/>
      <c r="L3309" s="3"/>
    </row>
    <row r="3310" spans="1:12" x14ac:dyDescent="0.25">
      <c r="A3310" s="3"/>
      <c r="B3310" s="7"/>
      <c r="C3310" s="4"/>
      <c r="D3310" s="5"/>
      <c r="E3310" s="4"/>
      <c r="F3310" s="4"/>
      <c r="G3310" s="3"/>
      <c r="H3310" s="3"/>
      <c r="I3310" s="3"/>
      <c r="J3310" s="3"/>
      <c r="K3310" s="3"/>
      <c r="L3310" s="3"/>
    </row>
    <row r="3311" spans="1:12" x14ac:dyDescent="0.25">
      <c r="A3311" s="3"/>
      <c r="B3311" s="7"/>
      <c r="C3311" s="4"/>
      <c r="D3311" s="5"/>
      <c r="E3311" s="4"/>
      <c r="F3311" s="4"/>
      <c r="G3311" s="3"/>
      <c r="H3311" s="3"/>
      <c r="I3311" s="3"/>
      <c r="J3311" s="3"/>
      <c r="K3311" s="3"/>
      <c r="L3311" s="3"/>
    </row>
    <row r="3312" spans="1:12" x14ac:dyDescent="0.25">
      <c r="A3312" s="3"/>
      <c r="B3312" s="7"/>
      <c r="C3312" s="4"/>
      <c r="D3312" s="5"/>
      <c r="E3312" s="4"/>
      <c r="F3312" s="4"/>
      <c r="G3312" s="3"/>
      <c r="H3312" s="3"/>
      <c r="I3312" s="3"/>
      <c r="J3312" s="3"/>
      <c r="K3312" s="3"/>
      <c r="L3312" s="3"/>
    </row>
    <row r="3313" spans="1:12" x14ac:dyDescent="0.25">
      <c r="A3313" s="3"/>
      <c r="B3313" s="7"/>
      <c r="C3313" s="4"/>
      <c r="D3313" s="5"/>
      <c r="E3313" s="4"/>
      <c r="F3313" s="4"/>
      <c r="G3313" s="3"/>
      <c r="H3313" s="3"/>
      <c r="I3313" s="3"/>
      <c r="J3313" s="3"/>
      <c r="K3313" s="3"/>
      <c r="L3313" s="3"/>
    </row>
    <row r="3314" spans="1:12" x14ac:dyDescent="0.25">
      <c r="A3314" s="3"/>
      <c r="B3314" s="7"/>
      <c r="C3314" s="4"/>
      <c r="D3314" s="5"/>
      <c r="E3314" s="4"/>
      <c r="F3314" s="4"/>
      <c r="G3314" s="3"/>
      <c r="H3314" s="3"/>
      <c r="I3314" s="3"/>
      <c r="J3314" s="3"/>
      <c r="K3314" s="3"/>
      <c r="L3314" s="3"/>
    </row>
    <row r="3315" spans="1:12" x14ac:dyDescent="0.25">
      <c r="A3315" s="3"/>
      <c r="B3315" s="7"/>
      <c r="C3315" s="4"/>
      <c r="D3315" s="5"/>
      <c r="E3315" s="4"/>
      <c r="F3315" s="4"/>
      <c r="G3315" s="3"/>
      <c r="H3315" s="3"/>
      <c r="I3315" s="3"/>
      <c r="J3315" s="3"/>
      <c r="K3315" s="3"/>
      <c r="L3315" s="3"/>
    </row>
    <row r="3316" spans="1:12" x14ac:dyDescent="0.25">
      <c r="A3316" s="3"/>
      <c r="B3316" s="7"/>
      <c r="C3316" s="4"/>
      <c r="D3316" s="5"/>
      <c r="E3316" s="4"/>
      <c r="F3316" s="4"/>
      <c r="G3316" s="3"/>
      <c r="H3316" s="3"/>
      <c r="I3316" s="3"/>
      <c r="J3316" s="3"/>
      <c r="K3316" s="3"/>
      <c r="L3316" s="3"/>
    </row>
    <row r="3317" spans="1:12" x14ac:dyDescent="0.25">
      <c r="A3317" s="3"/>
      <c r="B3317" s="7"/>
      <c r="C3317" s="4"/>
      <c r="D3317" s="5"/>
      <c r="E3317" s="4"/>
      <c r="F3317" s="4"/>
      <c r="G3317" s="3"/>
      <c r="H3317" s="3"/>
      <c r="I3317" s="3"/>
      <c r="J3317" s="3"/>
      <c r="K3317" s="3"/>
      <c r="L3317" s="3"/>
    </row>
    <row r="3318" spans="1:12" x14ac:dyDescent="0.25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 x14ac:dyDescent="0.25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 x14ac:dyDescent="0.25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 x14ac:dyDescent="0.25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 x14ac:dyDescent="0.25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42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42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fitToHeight="0" orientation="landscape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Barbara Andrade Monteiro Silva</cp:lastModifiedBy>
  <cp:lastPrinted>2019-09-09T14:53:36Z</cp:lastPrinted>
  <dcterms:created xsi:type="dcterms:W3CDTF">2019-04-08T11:52:03Z</dcterms:created>
  <dcterms:modified xsi:type="dcterms:W3CDTF">2019-12-12T18:13:42Z</dcterms:modified>
</cp:coreProperties>
</file>