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-105" yWindow="-105" windowWidth="23250" windowHeight="12570"/>
  </bookViews>
  <sheets>
    <sheet name="Planilha1" sheetId="2" r:id="rId1"/>
    <sheet name="Planilha2" sheetId="3" r:id="rId2"/>
    <sheet name="Relátorio de Bens - SIPAC" sheetId="1" r:id="rId3"/>
  </sheets>
  <functionGroups builtInGroupCount="18"/>
  <calcPr calcId="162913"/>
  <pivotCaches>
    <pivotCache cacheId="437" r:id="rId4"/>
    <pivotCache cacheId="45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" i="1" l="1"/>
</calcChain>
</file>

<file path=xl/sharedStrings.xml><?xml version="1.0" encoding="utf-8"?>
<sst xmlns="http://schemas.openxmlformats.org/spreadsheetml/2006/main" count="69" uniqueCount="35">
  <si>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</si>
  <si>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</si>
  <si>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</si>
  <si>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</si>
  <si>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</si>
  <si>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</si>
  <si>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</si>
  <si>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</si>
  <si>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</si>
  <si>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</si>
  <si>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ARMARIO ALTO FECHADO 1,60X0,8X0,478MMARCA USE MOVEIS</t>
  </si>
  <si>
    <t>CADEIRA GIRATORIA, COM BRACOS, COR PRETA - MARCAFLEXFORM</t>
  </si>
  <si>
    <t>COMPUTADOR ALL IN ONE (TUDO EM UM) MARCA HP COMPAQ</t>
  </si>
  <si>
    <t>DESCANSO PARA PÉS.</t>
  </si>
  <si>
    <t>GAVETEIRO VOLANTE MARCA ARTLINE</t>
  </si>
  <si>
    <t>MESA ORGANICA C/ 2 GAVETAS 1,4X1,4X0,6X0,6X0,740MMARCA USE MOVEIS</t>
  </si>
  <si>
    <t>NOBREAK 1200 VA / 600W</t>
  </si>
  <si>
    <t>NOBREAK DE 1400VC MARCA SMS.</t>
  </si>
  <si>
    <t>UNID PROC DIG PEQ CAP DESKTOP 4300 AIO + MOUSE + TECLADO</t>
  </si>
  <si>
    <t>Setor Inventariado: Coord. de Contabilidade, Orçamento e Finanças</t>
  </si>
  <si>
    <t>Vinculação: GADM</t>
  </si>
  <si>
    <t>Local: Campus Lagarto</t>
  </si>
  <si>
    <t xml:space="preserve">Responsável pela Guarda: Ivan Matos Carvalho </t>
  </si>
  <si>
    <t>SIAPE: 2155422</t>
  </si>
  <si>
    <t>Bem Inventariado</t>
  </si>
  <si>
    <t>Ativo</t>
  </si>
  <si>
    <t>Condensadora aparelho condicionador de ar</t>
  </si>
  <si>
    <t>Evaporadora de aparelho condicionador de ar</t>
  </si>
  <si>
    <t>Bem no setor e fora da carga</t>
  </si>
  <si>
    <t>Inventariante: Santiago Martins Barbosa</t>
  </si>
  <si>
    <t>SIAPE: 2151976</t>
  </si>
  <si>
    <t>Período do Inventário: 01/11/2019</t>
  </si>
  <si>
    <t>Contagem de Denominação</t>
  </si>
  <si>
    <t xml:space="preserve">CCOF - SANTIAGO </t>
  </si>
  <si>
    <t>CCOF-SANTIAGO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</si>
</sst>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CCOF santiago e gustavo.xlsm]Planilha1!Tabela dinâmica297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Planilha1!$A$4:$A$5</c:f>
              <c:strCache>
                <c:ptCount val="2"/>
                <c:pt idx="0">
                  <c:v>Bem Inventariado</c:v>
                </c:pt>
                <c:pt idx="1">
                  <c:v>Bem no setor e fora da carga</c:v>
                </c:pt>
              </c:strCache>
            </c:strRef>
          </c:cat>
          <c:val>
            <c:numRef>
              <c:f>Planilha1!$B$4:$B$5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5-4B99-8F0D-DD215DE0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7240208"/>
        <c:axId val="1647241456"/>
      </c:barChart>
      <c:catAx>
        <c:axId val="164724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241456"/>
        <c:crosses val="autoZero"/>
        <c:auto val="1"/>
        <c:lblAlgn val="ctr"/>
        <c:lblOffset val="100"/>
        <c:noMultiLvlLbl val="0"/>
      </c:catAx>
      <c:valAx>
        <c:axId val="164724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2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CCOF santiago e gustavo.xlsm]Planilha2!Tabela dinâmica307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</c:f>
              <c:strCache>
                <c:ptCount val="1"/>
                <c:pt idx="0">
                  <c:v>Ativo</c:v>
                </c:pt>
              </c:strCache>
            </c:strRef>
          </c:cat>
          <c:val>
            <c:numRef>
              <c:f>Planilha2!$B$4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A-4E09-B41C-FB7C4BBD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8169792"/>
        <c:axId val="1678166880"/>
      </c:barChart>
      <c:catAx>
        <c:axId val="167816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166880"/>
        <c:crosses val="autoZero"/>
        <c:auto val="1"/>
        <c:lblAlgn val="ctr"/>
        <c:lblOffset val="100"/>
        <c:noMultiLvlLbl val="0"/>
      </c:catAx>
      <c:valAx>
        <c:axId val="167816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16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9525</xdr:rowOff>
    </xdr:from>
    <xdr:to>
      <xdr:col>3</xdr:col>
      <xdr:colOff>466725</xdr:colOff>
      <xdr:row>24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9525</xdr:rowOff>
    </xdr:from>
    <xdr:to>
      <xdr:col>4</xdr:col>
      <xdr:colOff>0</xdr:colOff>
      <xdr:row>20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700427662036" createdVersion="6" refreshedVersion="6" minRefreshableVersion="3" recordCount="14">
  <cacheSource type="worksheet">
    <worksheetSource name="relatorio"/>
  </cacheSource>
  <cacheFields count="6">
    <cacheField name="Tombamento Atual" numFmtId="0">
      <sharedItems containsString="0" containsBlank="1" containsNumber="1" containsInteger="1" minValue="10002297" maxValue="40127099"/>
    </cacheField>
    <cacheField name="Denominação" numFmtId="0">
      <sharedItems count="11">
        <s v="ARMARIO ALTO FECHADO 1,60X0,8X0,478MMARCA USE MOVEIS"/>
        <s v="CADEIRA GIRATORIA, COM BRACOS, COR PRETA - MARCAFLEXFORM"/>
        <s v="COMPUTADOR ALL IN ONE (TUDO EM UM) MARCA HP COMPAQ"/>
        <s v="DESCANSO PARA PÉS."/>
        <s v="GAVETEIRO VOLANTE MARCA ARTLINE"/>
        <s v="MESA ORGANICA C/ 2 GAVETAS 1,4X1,4X0,6X0,6X0,740MMARCA USE MOVEIS"/>
        <s v="NOBREAK 1200 VA / 600W"/>
        <s v="NOBREAK DE 1400VC MARCA SMS."/>
        <s v="UNID PROC DIG PEQ CAP DESKTOP 4300 AIO + MOUSE + TECLADO"/>
        <s v="Condensadora aparelho condicionador de ar"/>
        <s v="Evaporadora de aparelho condicionador de ar"/>
      </sharedItems>
    </cacheField>
    <cacheField name="Tombamento Antigo" numFmtId="0">
      <sharedItems containsString="0" containsBlank="1" containsNumber="1" containsInteger="1" minValue="7533" maxValue="2013001482"/>
    </cacheField>
    <cacheField name="Valor Atual" numFmtId="164">
      <sharedItems containsString="0" containsBlank="1" containsNumber="1" minValue="42.21" maxValue="373.92"/>
    </cacheField>
    <cacheField name="Status" numFmtId="0">
      <sharedItems count="2">
        <s v="Bem Inventariado"/>
        <s v="Bem no setor e fora da carga"/>
      </sharedItems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701543981479" createdVersion="6" refreshedVersion="6" minRefreshableVersion="3" recordCount="14">
  <cacheSource type="worksheet">
    <worksheetSource name="relatorio"/>
  </cacheSource>
  <cacheFields count="6">
    <cacheField name="Tombamento Atual" numFmtId="0">
      <sharedItems containsString="0" containsBlank="1" containsNumber="1" containsInteger="1" minValue="10002297" maxValue="40127099"/>
    </cacheField>
    <cacheField name="Denominação" numFmtId="0">
      <sharedItems count="11">
        <s v="ARMARIO ALTO FECHADO 1,60X0,8X0,478MMARCA USE MOVEIS"/>
        <s v="CADEIRA GIRATORIA, COM BRACOS, COR PRETA - MARCAFLEXFORM"/>
        <s v="COMPUTADOR ALL IN ONE (TUDO EM UM) MARCA HP COMPAQ"/>
        <s v="DESCANSO PARA PÉS."/>
        <s v="GAVETEIRO VOLANTE MARCA ARTLINE"/>
        <s v="MESA ORGANICA C/ 2 GAVETAS 1,4X1,4X0,6X0,6X0,740MMARCA USE MOVEIS"/>
        <s v="NOBREAK 1200 VA / 600W"/>
        <s v="NOBREAK DE 1400VC MARCA SMS."/>
        <s v="UNID PROC DIG PEQ CAP DESKTOP 4300 AIO + MOUSE + TECLADO"/>
        <s v="Condensadora aparelho condicionador de ar"/>
        <s v="Evaporadora de aparelho condicionador de ar"/>
      </sharedItems>
    </cacheField>
    <cacheField name="Tombamento Antigo" numFmtId="0">
      <sharedItems containsString="0" containsBlank="1" containsNumber="1" containsInteger="1" minValue="7533" maxValue="2013001482"/>
    </cacheField>
    <cacheField name="Valor Atual" numFmtId="164">
      <sharedItems containsString="0" containsBlank="1" containsNumber="1" minValue="42.21" maxValue="373.92"/>
    </cacheField>
    <cacheField name="Status" numFmtId="0">
      <sharedItems count="2">
        <s v="Bem Inventariado"/>
        <s v="Bem no setor e fora da carga"/>
      </sharedItems>
    </cacheField>
    <cacheField name="Estado" numFmtId="0">
      <sharedItems count="1">
        <s v="At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n v="40057795"/>
    <x v="0"/>
    <n v="9432"/>
    <n v="352.36"/>
    <x v="0"/>
    <s v="Ativo"/>
  </r>
  <r>
    <n v="40056985"/>
    <x v="1"/>
    <n v="8622"/>
    <n v="152.72999999999999"/>
    <x v="0"/>
    <s v="Ativo"/>
  </r>
  <r>
    <n v="40056987"/>
    <x v="1"/>
    <n v="8624"/>
    <n v="152.72999999999999"/>
    <x v="0"/>
    <s v="Ativo"/>
  </r>
  <r>
    <n v="40057275"/>
    <x v="2"/>
    <n v="8912"/>
    <n v="181.65"/>
    <x v="0"/>
    <s v="Ativo"/>
  </r>
  <r>
    <n v="40127051"/>
    <x v="3"/>
    <m/>
    <n v="42.21"/>
    <x v="0"/>
    <s v="Ativo"/>
  </r>
  <r>
    <n v="40127099"/>
    <x v="3"/>
    <m/>
    <n v="42.21"/>
    <x v="0"/>
    <s v="Ativo"/>
  </r>
  <r>
    <n v="40056671"/>
    <x v="4"/>
    <n v="8308"/>
    <n v="114.16"/>
    <x v="0"/>
    <s v="Ativo"/>
  </r>
  <r>
    <n v="40057826"/>
    <x v="5"/>
    <n v="9463"/>
    <n v="353.78"/>
    <x v="0"/>
    <s v="Ativo"/>
  </r>
  <r>
    <n v="40057836"/>
    <x v="5"/>
    <n v="9473"/>
    <n v="353.78"/>
    <x v="0"/>
    <s v="Ativo"/>
  </r>
  <r>
    <n v="10125118"/>
    <x v="6"/>
    <m/>
    <n v="351.48"/>
    <x v="0"/>
    <s v="Ativo"/>
  </r>
  <r>
    <n v="10106906"/>
    <x v="7"/>
    <m/>
    <n v="373.92"/>
    <x v="0"/>
    <s v="Ativo"/>
  </r>
  <r>
    <n v="10002297"/>
    <x v="8"/>
    <n v="2013001482"/>
    <n v="289.61"/>
    <x v="0"/>
    <s v="Ativo"/>
  </r>
  <r>
    <m/>
    <x v="9"/>
    <n v="7533"/>
    <m/>
    <x v="1"/>
    <s v="Ativo"/>
  </r>
  <r>
    <m/>
    <x v="10"/>
    <n v="7533"/>
    <m/>
    <x v="1"/>
    <s v="Ativ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n v="40057795"/>
    <x v="0"/>
    <n v="9432"/>
    <n v="352.36"/>
    <x v="0"/>
    <x v="0"/>
  </r>
  <r>
    <n v="40056985"/>
    <x v="1"/>
    <n v="8622"/>
    <n v="152.72999999999999"/>
    <x v="0"/>
    <x v="0"/>
  </r>
  <r>
    <n v="40056987"/>
    <x v="1"/>
    <n v="8624"/>
    <n v="152.72999999999999"/>
    <x v="0"/>
    <x v="0"/>
  </r>
  <r>
    <n v="40057275"/>
    <x v="2"/>
    <n v="8912"/>
    <n v="181.65"/>
    <x v="0"/>
    <x v="0"/>
  </r>
  <r>
    <n v="40127051"/>
    <x v="3"/>
    <m/>
    <n v="42.21"/>
    <x v="0"/>
    <x v="0"/>
  </r>
  <r>
    <n v="40127099"/>
    <x v="3"/>
    <m/>
    <n v="42.21"/>
    <x v="0"/>
    <x v="0"/>
  </r>
  <r>
    <n v="40056671"/>
    <x v="4"/>
    <n v="8308"/>
    <n v="114.16"/>
    <x v="0"/>
    <x v="0"/>
  </r>
  <r>
    <n v="40057826"/>
    <x v="5"/>
    <n v="9463"/>
    <n v="353.78"/>
    <x v="0"/>
    <x v="0"/>
  </r>
  <r>
    <n v="40057836"/>
    <x v="5"/>
    <n v="9473"/>
    <n v="353.78"/>
    <x v="0"/>
    <x v="0"/>
  </r>
  <r>
    <n v="10125118"/>
    <x v="6"/>
    <m/>
    <n v="351.48"/>
    <x v="0"/>
    <x v="0"/>
  </r>
  <r>
    <n v="10106906"/>
    <x v="7"/>
    <m/>
    <n v="373.92"/>
    <x v="0"/>
    <x v="0"/>
  </r>
  <r>
    <n v="10002297"/>
    <x v="8"/>
    <n v="2013001482"/>
    <n v="289.61"/>
    <x v="0"/>
    <x v="0"/>
  </r>
  <r>
    <m/>
    <x v="9"/>
    <n v="7533"/>
    <m/>
    <x v="1"/>
    <x v="0"/>
  </r>
  <r>
    <m/>
    <x v="10"/>
    <n v="7533"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97" cacheId="43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1">
        <item x="0"/>
        <item x="1"/>
        <item x="2"/>
        <item x="9"/>
        <item x="3"/>
        <item x="10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307" cacheId="45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4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1">
        <item x="0"/>
        <item x="1"/>
        <item x="2"/>
        <item x="9"/>
        <item x="3"/>
        <item x="10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1">
    <i>
      <x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24" totalsRowShown="0" headerRowDxfId="8" dataDxfId="7" tableBorderDxfId="6">
  <autoFilter ref="A10:F24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A3" sqref="A3:B6"/>
    </sheetView>
  </sheetViews>
  <sheetFormatPr defaultRowHeight="15" x14ac:dyDescent="0.25"/>
  <cols>
    <col min="1" max="1" width="26.42578125" bestFit="1" customWidth="1"/>
    <col min="2" max="2" width="25.85546875" customWidth="1"/>
    <col min="3" max="3" width="27.7109375" bestFit="1" customWidth="1"/>
  </cols>
  <sheetData>
    <row r="3" spans="1:2" x14ac:dyDescent="0.25">
      <c r="A3" s="49" t="s">
        <v>7</v>
      </c>
      <c r="B3" t="s">
        <v>32</v>
      </c>
    </row>
    <row r="4" spans="1:2" x14ac:dyDescent="0.25">
      <c r="A4" t="s">
        <v>24</v>
      </c>
      <c r="B4" s="2">
        <v>12</v>
      </c>
    </row>
    <row r="5" spans="1:2" x14ac:dyDescent="0.25">
      <c r="A5" t="s">
        <v>28</v>
      </c>
      <c r="B5" s="2">
        <v>2</v>
      </c>
    </row>
    <row r="6" spans="1:2" x14ac:dyDescent="0.25">
      <c r="A6" t="s">
        <v>33</v>
      </c>
      <c r="B6">
        <f>SUM(B4:B5)</f>
        <v>14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C29" sqref="C29"/>
    </sheetView>
  </sheetViews>
  <sheetFormatPr defaultRowHeight="15" x14ac:dyDescent="0.25"/>
  <cols>
    <col min="1" max="1" width="9.140625" customWidth="1"/>
    <col min="2" max="2" width="25.85546875" customWidth="1"/>
    <col min="3" max="3" width="27.7109375" bestFit="1" customWidth="1"/>
  </cols>
  <sheetData>
    <row r="3" spans="1:2" x14ac:dyDescent="0.25">
      <c r="A3" s="49" t="s">
        <v>8</v>
      </c>
      <c r="B3" t="s">
        <v>32</v>
      </c>
    </row>
    <row r="4" spans="1:2" x14ac:dyDescent="0.25">
      <c r="A4" t="s">
        <v>25</v>
      </c>
      <c r="B4" s="2">
        <v>14</v>
      </c>
    </row>
    <row r="5" spans="1:2" x14ac:dyDescent="0.25">
      <c r="A5" t="s">
        <v>34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63"/>
  <sheetViews>
    <sheetView topLeftCell="A7" zoomScaleNormal="100" zoomScaleSheetLayoutView="160" workbookViewId="0">
      <selection activeCell="A10" sqref="A10:F24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1" t="s">
        <v>9</v>
      </c>
      <c r="B1" s="41"/>
      <c r="C1" s="41"/>
      <c r="D1" s="41"/>
      <c r="E1" s="41"/>
      <c r="F1" s="41"/>
      <c r="G1" s="18"/>
      <c r="H1" s="18"/>
      <c r="I1" s="18"/>
      <c r="J1" s="18"/>
    </row>
    <row r="2" spans="1:10" outlineLevel="2" x14ac:dyDescent="0.25">
      <c r="A2" s="38" t="s">
        <v>0</v>
      </c>
      <c r="B2" s="39"/>
      <c r="C2" s="39"/>
      <c r="D2" s="39"/>
      <c r="E2" s="39"/>
      <c r="F2" s="40"/>
      <c r="G2" s="18"/>
      <c r="H2" s="18"/>
      <c r="I2" s="18"/>
      <c r="J2" s="18"/>
    </row>
    <row r="3" spans="1:10" outlineLevel="2" x14ac:dyDescent="0.25">
      <c r="A3" s="42" t="s">
        <v>31</v>
      </c>
      <c r="B3" s="42"/>
      <c r="C3" s="6" t="s">
        <v>1</v>
      </c>
      <c r="D3" s="43">
        <f>ROUNDUP(COUNTA($A11:$B3294)/2,0)</f>
        <v>13</v>
      </c>
      <c r="E3" s="43"/>
      <c r="F3" s="44"/>
      <c r="G3" s="18"/>
      <c r="H3" s="18"/>
      <c r="I3" s="18"/>
      <c r="J3" s="18"/>
    </row>
    <row r="4" spans="1:10" x14ac:dyDescent="0.25">
      <c r="A4" s="42" t="s">
        <v>19</v>
      </c>
      <c r="B4" s="42"/>
      <c r="C4" s="48" t="s">
        <v>20</v>
      </c>
      <c r="D4" s="43"/>
      <c r="E4" s="43"/>
      <c r="F4" s="44"/>
      <c r="G4" s="18"/>
      <c r="H4" s="18"/>
      <c r="I4" s="18"/>
      <c r="J4" s="18"/>
    </row>
    <row r="5" spans="1:10" outlineLevel="1" x14ac:dyDescent="0.25">
      <c r="A5" s="35" t="s">
        <v>21</v>
      </c>
      <c r="B5" s="36"/>
      <c r="C5" s="36"/>
      <c r="D5" s="36"/>
      <c r="E5" s="36"/>
      <c r="F5" s="37"/>
      <c r="G5" s="18"/>
      <c r="H5" s="18"/>
      <c r="I5" s="18"/>
      <c r="J5" s="18"/>
    </row>
    <row r="6" spans="1:10" outlineLevel="1" x14ac:dyDescent="0.25">
      <c r="A6" s="48" t="s">
        <v>22</v>
      </c>
      <c r="B6" s="43"/>
      <c r="C6" s="43"/>
      <c r="D6" s="44"/>
      <c r="E6" s="48" t="s">
        <v>23</v>
      </c>
      <c r="F6" s="44"/>
      <c r="G6" s="18"/>
      <c r="H6" s="18"/>
      <c r="I6" s="18"/>
      <c r="J6" s="18"/>
    </row>
    <row r="7" spans="1:10" outlineLevel="1" x14ac:dyDescent="0.25">
      <c r="A7" s="48" t="s">
        <v>29</v>
      </c>
      <c r="B7" s="43"/>
      <c r="C7" s="43"/>
      <c r="D7" s="44"/>
      <c r="E7" s="48" t="s">
        <v>30</v>
      </c>
      <c r="F7" s="44"/>
      <c r="G7" s="18"/>
      <c r="H7" s="18"/>
      <c r="I7" s="18"/>
      <c r="J7" s="18"/>
    </row>
    <row r="8" spans="1:10" ht="90" customHeight="1" x14ac:dyDescent="0.25">
      <c r="A8" s="45"/>
      <c r="B8" s="46"/>
      <c r="C8" s="46"/>
      <c r="D8" s="46"/>
      <c r="E8" s="46"/>
      <c r="F8" s="47"/>
    </row>
    <row r="9" spans="1:10" ht="26.25" x14ac:dyDescent="0.25">
      <c r="A9" s="41" t="s">
        <v>5</v>
      </c>
      <c r="B9" s="41"/>
      <c r="C9" s="41"/>
      <c r="D9" s="41"/>
      <c r="E9" s="41"/>
      <c r="F9" s="41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40057795</v>
      </c>
      <c r="B11" s="15" t="s">
        <v>10</v>
      </c>
      <c r="C11" s="14">
        <v>9432</v>
      </c>
      <c r="D11" s="16">
        <v>352.36</v>
      </c>
      <c r="E11" s="17" t="s">
        <v>24</v>
      </c>
      <c r="F11" s="20" t="s">
        <v>25</v>
      </c>
    </row>
    <row r="12" spans="1:10" ht="30" x14ac:dyDescent="0.25">
      <c r="A12" s="19">
        <v>40056985</v>
      </c>
      <c r="B12" s="15" t="s">
        <v>11</v>
      </c>
      <c r="C12" s="14">
        <v>8622</v>
      </c>
      <c r="D12" s="16">
        <v>152.72999999999999</v>
      </c>
      <c r="E12" s="17" t="s">
        <v>24</v>
      </c>
      <c r="F12" s="20" t="s">
        <v>25</v>
      </c>
      <c r="G12" s="26"/>
    </row>
    <row r="13" spans="1:10" ht="30" x14ac:dyDescent="0.25">
      <c r="A13" s="19">
        <v>40056987</v>
      </c>
      <c r="B13" s="15" t="s">
        <v>11</v>
      </c>
      <c r="C13" s="14">
        <v>8624</v>
      </c>
      <c r="D13" s="16">
        <v>152.72999999999999</v>
      </c>
      <c r="E13" s="17" t="s">
        <v>24</v>
      </c>
      <c r="F13" s="20" t="s">
        <v>25</v>
      </c>
    </row>
    <row r="14" spans="1:10" ht="30" x14ac:dyDescent="0.25">
      <c r="A14" s="19">
        <v>40057275</v>
      </c>
      <c r="B14" s="15" t="s">
        <v>12</v>
      </c>
      <c r="C14" s="14">
        <v>8912</v>
      </c>
      <c r="D14" s="16">
        <v>181.65</v>
      </c>
      <c r="E14" s="17" t="s">
        <v>24</v>
      </c>
      <c r="F14" s="20" t="s">
        <v>25</v>
      </c>
    </row>
    <row r="15" spans="1:10" x14ac:dyDescent="0.25">
      <c r="A15" s="19">
        <v>40127051</v>
      </c>
      <c r="B15" s="15" t="s">
        <v>13</v>
      </c>
      <c r="C15" s="14"/>
      <c r="D15" s="16">
        <v>42.21</v>
      </c>
      <c r="E15" s="17" t="s">
        <v>24</v>
      </c>
      <c r="F15" s="20" t="s">
        <v>25</v>
      </c>
    </row>
    <row r="16" spans="1:10" x14ac:dyDescent="0.25">
      <c r="A16" s="19">
        <v>40127099</v>
      </c>
      <c r="B16" s="15" t="s">
        <v>13</v>
      </c>
      <c r="C16" s="14"/>
      <c r="D16" s="16">
        <v>42.21</v>
      </c>
      <c r="E16" s="17" t="s">
        <v>24</v>
      </c>
      <c r="F16" s="20" t="s">
        <v>25</v>
      </c>
    </row>
    <row r="17" spans="1:12" x14ac:dyDescent="0.25">
      <c r="A17" s="27">
        <v>40056671</v>
      </c>
      <c r="B17" s="28" t="s">
        <v>14</v>
      </c>
      <c r="C17" s="29">
        <v>8308</v>
      </c>
      <c r="D17" s="30">
        <v>114.16</v>
      </c>
      <c r="E17" s="17" t="s">
        <v>24</v>
      </c>
      <c r="F17" s="20" t="s">
        <v>25</v>
      </c>
    </row>
    <row r="18" spans="1:12" ht="30" x14ac:dyDescent="0.25">
      <c r="A18" s="27">
        <v>40057826</v>
      </c>
      <c r="B18" s="28" t="s">
        <v>15</v>
      </c>
      <c r="C18" s="29">
        <v>9463</v>
      </c>
      <c r="D18" s="30">
        <v>353.78</v>
      </c>
      <c r="E18" s="17" t="s">
        <v>24</v>
      </c>
      <c r="F18" s="20" t="s">
        <v>25</v>
      </c>
    </row>
    <row r="19" spans="1:12" ht="30" x14ac:dyDescent="0.25">
      <c r="A19" s="27">
        <v>40057836</v>
      </c>
      <c r="B19" s="28" t="s">
        <v>15</v>
      </c>
      <c r="C19" s="29">
        <v>9473</v>
      </c>
      <c r="D19" s="30">
        <v>353.78</v>
      </c>
      <c r="E19" s="17" t="s">
        <v>24</v>
      </c>
      <c r="F19" s="20" t="s">
        <v>25</v>
      </c>
    </row>
    <row r="20" spans="1:12" x14ac:dyDescent="0.25">
      <c r="A20" s="27">
        <v>10125118</v>
      </c>
      <c r="B20" s="28" t="s">
        <v>16</v>
      </c>
      <c r="C20" s="29"/>
      <c r="D20" s="30">
        <v>351.48</v>
      </c>
      <c r="E20" s="17" t="s">
        <v>24</v>
      </c>
      <c r="F20" s="20" t="s">
        <v>25</v>
      </c>
    </row>
    <row r="21" spans="1:12" x14ac:dyDescent="0.25">
      <c r="A21" s="27">
        <v>10106906</v>
      </c>
      <c r="B21" s="28" t="s">
        <v>17</v>
      </c>
      <c r="C21" s="29"/>
      <c r="D21" s="30">
        <v>373.92</v>
      </c>
      <c r="E21" s="17" t="s">
        <v>24</v>
      </c>
      <c r="F21" s="20" t="s">
        <v>25</v>
      </c>
      <c r="G21" s="3"/>
      <c r="K21" s="3"/>
      <c r="L21" s="3"/>
    </row>
    <row r="22" spans="1:12" ht="30" x14ac:dyDescent="0.25">
      <c r="A22" s="27">
        <v>10002297</v>
      </c>
      <c r="B22" s="28" t="s">
        <v>18</v>
      </c>
      <c r="C22" s="29">
        <v>2013001482</v>
      </c>
      <c r="D22" s="30">
        <v>289.61</v>
      </c>
      <c r="E22" s="17" t="s">
        <v>24</v>
      </c>
      <c r="F22" s="20" t="s">
        <v>25</v>
      </c>
      <c r="G22" s="3"/>
      <c r="K22" s="3"/>
      <c r="L22" s="3"/>
    </row>
    <row r="23" spans="1:12" x14ac:dyDescent="0.25">
      <c r="A23" s="31"/>
      <c r="B23" s="32" t="s">
        <v>26</v>
      </c>
      <c r="C23" s="33">
        <v>7533</v>
      </c>
      <c r="D23" s="34"/>
      <c r="E23" s="33" t="s">
        <v>28</v>
      </c>
      <c r="F23" s="20" t="s">
        <v>25</v>
      </c>
      <c r="G23" s="3"/>
      <c r="K23" s="3"/>
      <c r="L23" s="3"/>
    </row>
    <row r="24" spans="1:12" x14ac:dyDescent="0.25">
      <c r="A24" s="27"/>
      <c r="B24" s="32" t="s">
        <v>27</v>
      </c>
      <c r="C24" s="29">
        <v>7533</v>
      </c>
      <c r="D24" s="30"/>
      <c r="E24" s="33" t="s">
        <v>28</v>
      </c>
      <c r="F24" s="20" t="s">
        <v>25</v>
      </c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4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24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2019-11-13T11:19:58Z</cp:lastPrinted>
  <dcterms:created xsi:type="dcterms:W3CDTF">2019-04-08T11:52:03Z</dcterms:created>
  <dcterms:modified xsi:type="dcterms:W3CDTF">2019-12-12T20:02:54Z</dcterms:modified>
</cp:coreProperties>
</file>