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20490" windowHeight="7755" activeTab="1"/>
  </bookViews>
  <sheets>
    <sheet name="Planilha1" sheetId="2" r:id="rId1"/>
    <sheet name="Planilha2" sheetId="3" r:id="rId2"/>
    <sheet name="Relátorio de Bens - SIPAC" sheetId="1" r:id="rId3"/>
  </sheets>
  <functionGroups builtInGroupCount="18"/>
  <calcPr calcId="162913"/>
  <pivotCaches>
    <pivotCache cacheId="641" r:id="rId4"/>
    <pivotCache cacheId="65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7" i="2"/>
  <c r="D3" i="1" l="1"/>
</calcChain>
</file>

<file path=xl/sharedStrings.xml><?xml version="1.0" encoding="utf-8"?>
<sst xmlns="http://schemas.openxmlformats.org/spreadsheetml/2006/main" count="138" uniqueCount="46">
  <si>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</si>
  <si>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</si>
  <si>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</si>
  <si>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</si>
  <si>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</si>
  <si>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</si>
  <si>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</si>
  <si>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</si>
  <si>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</si>
  <si>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</si>
  <si>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ARMARIO ESCRIT. MEDID. 1,65X2X0,50M</t>
  </si>
  <si>
    <t>ARQUIVO DE ACO PARA PASTAS SUSPENSAS COM 5 GAVETAS</t>
  </si>
  <si>
    <t>BEBEDOURO DE ÁGUA GARRAFÃO</t>
  </si>
  <si>
    <t>CADEIRA ESTOFADA FIXA TRAPEZOIDAL EM COURVIN SEMBRACOS - MARCA ALBERFLEX</t>
  </si>
  <si>
    <t>CADEIRA GIRATORIA, COM BRACOS, COR PRETA - MARCAFLEXFORM</t>
  </si>
  <si>
    <t>CAFETEIRA ELÉTRICA CADENCE</t>
  </si>
  <si>
    <t>CARTEIRA ESCOLAR CADEIRA E MESA C/TAMPO EM FORMICAVERDE BORDAS DE BORRACHA, ESTRUTURA METALICA PRETA</t>
  </si>
  <si>
    <t>COMPUTADOR ALL IN ONE (TUDO EM UM) MARCA HP COMPAQ</t>
  </si>
  <si>
    <t>DESCANSO PARA PÉS.</t>
  </si>
  <si>
    <t>ESTANTE DE ACO COM 10 PRATELEIRAS(TRANSFERIDO DO CEFET/SE)</t>
  </si>
  <si>
    <t>ESTANTE DE ACO COM DUPPLA FACE PRATELEIRAS REGULAVEIS</t>
  </si>
  <si>
    <t>ESTANTE DUPLA FACE,MARCA CHIMOVEIS(TRANSFERIDO DO CEFET/SE)</t>
  </si>
  <si>
    <t>ESTANTE EM MADEIRA COM PRATELEIRAS REGULAVEIS</t>
  </si>
  <si>
    <t>MESA AUXILIAR  COM TAMPO  MELAMINICO  E PES RODIZIOS.</t>
  </si>
  <si>
    <t>MESA ESCRIT. MED. 1,50X3X0,65X0,78M</t>
  </si>
  <si>
    <t>MESA PARA TELEFONE EM MADEIRA COM PES RODIZIOS</t>
  </si>
  <si>
    <t>NOBREAK 1400 VC MARCA SMS.</t>
  </si>
  <si>
    <t>NOBREAK DE 1400VC MARCA SMS.</t>
  </si>
  <si>
    <t>Setor Inventariado: Coordenadoria de Assistência Estudantil</t>
  </si>
  <si>
    <t>Vinculação: DEN</t>
  </si>
  <si>
    <t>Local: Campus Lagarto</t>
  </si>
  <si>
    <t>Responsável pela Guarda: Felipe Goes de Oliveira</t>
  </si>
  <si>
    <t>SIAPE: 2155639</t>
  </si>
  <si>
    <t>Bem Inventariado</t>
  </si>
  <si>
    <t>Ativo</t>
  </si>
  <si>
    <t>Bem Não Localizado</t>
  </si>
  <si>
    <t>Bem no setor e fora da carga</t>
  </si>
  <si>
    <t>GAVETEIRO</t>
  </si>
  <si>
    <t>CADEIRA GIRATÓRIA</t>
  </si>
  <si>
    <t>Período do Inventário: Novembro/2019</t>
  </si>
  <si>
    <t>Inventariante: raimundo Nonato Rabelo Santana</t>
  </si>
  <si>
    <t>SIAPE: 1110724 / 1108636</t>
  </si>
  <si>
    <t>(vazio)</t>
  </si>
  <si>
    <t>Contagem de Denominação</t>
  </si>
  <si>
    <t>COAE - NONATO</t>
  </si>
  <si>
    <t>COAE NONATO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</si>
</sst>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microsoft.com/office/2006/relationships/vbaProject" Target="vbaProject.bin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COAE   nonato e roque.xlsm]Planilha1!Tabela dinâmica446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Antigo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00B050"/>
          </a:solidFill>
          <a:ln>
            <a:noFill/>
          </a:ln>
          <a:effectLst/>
        </c:spPr>
      </c:pivotFmt>
      <c:pivotFmt>
        <c:idx val="3"/>
        <c:spPr>
          <a:solidFill>
            <a:srgbClr val="FF0000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6B2-45AA-AB90-E3250A601CB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B2-45AA-AB90-E3250A601CB9}"/>
              </c:ext>
            </c:extLst>
          </c:dPt>
          <c:cat>
            <c:strRef>
              <c:f>Planilha1!$A$4:$A$6</c:f>
              <c:strCache>
                <c:ptCount val="3"/>
                <c:pt idx="0">
                  <c:v>Bem Inventariado</c:v>
                </c:pt>
                <c:pt idx="1">
                  <c:v>Bem Não Localizado</c:v>
                </c:pt>
                <c:pt idx="2">
                  <c:v>Bem no setor e fora da carga</c:v>
                </c:pt>
              </c:strCache>
            </c:strRef>
          </c:cat>
          <c:val>
            <c:numRef>
              <c:f>Planilha1!$B$4:$B$6</c:f>
              <c:numCache>
                <c:formatCode>General</c:formatCode>
                <c:ptCount val="3"/>
                <c:pt idx="0">
                  <c:v>31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2-45AA-AB90-E3250A601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4803600"/>
        <c:axId val="1274800272"/>
      </c:barChart>
      <c:catAx>
        <c:axId val="127480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4800272"/>
        <c:crosses val="autoZero"/>
        <c:auto val="1"/>
        <c:lblAlgn val="ctr"/>
        <c:lblOffset val="100"/>
        <c:noMultiLvlLbl val="0"/>
      </c:catAx>
      <c:valAx>
        <c:axId val="127480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480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COAE   nonato e roque.xlsm]Planilha2!Tabela dinâmica452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Antigo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Planilha2!$A$4:$A$5</c:f>
              <c:strCache>
                <c:ptCount val="2"/>
                <c:pt idx="0">
                  <c:v>Ativo</c:v>
                </c:pt>
                <c:pt idx="1">
                  <c:v>(vazio)</c:v>
                </c:pt>
              </c:strCache>
            </c:strRef>
          </c:cat>
          <c:val>
            <c:numRef>
              <c:f>Planilha2!$B$4:$B$5</c:f>
              <c:numCache>
                <c:formatCode>General</c:formatCode>
                <c:ptCount val="2"/>
                <c:pt idx="0">
                  <c:v>33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D-410C-943E-36FC5066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84862784"/>
        <c:axId val="1384844480"/>
      </c:barChart>
      <c:catAx>
        <c:axId val="1384862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844480"/>
        <c:crosses val="autoZero"/>
        <c:auto val="1"/>
        <c:lblAlgn val="ctr"/>
        <c:lblOffset val="100"/>
        <c:noMultiLvlLbl val="0"/>
      </c:catAx>
      <c:valAx>
        <c:axId val="138484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86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9</xdr:row>
      <xdr:rowOff>38100</xdr:rowOff>
    </xdr:from>
    <xdr:to>
      <xdr:col>4</xdr:col>
      <xdr:colOff>571500</xdr:colOff>
      <xdr:row>23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509587</xdr:colOff>
      <xdr:row>7</xdr:row>
      <xdr:rowOff>38100</xdr:rowOff>
    </xdr:from>
    <xdr:to>
      <xdr:col>4</xdr:col>
      <xdr:colOff>290512</xdr:colOff>
      <xdr:row>21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1.738297569442" createdVersion="6" refreshedVersion="6" minRefreshableVersion="3" recordCount="38">
  <cacheSource type="worksheet">
    <worksheetSource name="relatorio"/>
  </cacheSource>
  <cacheFields count="6">
    <cacheField name="Tombamento Atual" numFmtId="0">
      <sharedItems containsString="0" containsBlank="1" containsNumber="1" containsInteger="1" minValue="10106909" maxValue="40127098"/>
    </cacheField>
    <cacheField name="Denominação" numFmtId="0">
      <sharedItems count="20">
        <s v="ARMARIO ESCRIT. MEDID. 1,65X2X0,50M"/>
        <s v="ARQUIVO DE ACO PARA PASTAS SUSPENSAS COM 5 GAVETAS"/>
        <s v="BEBEDOURO DE ÁGUA GARRAFÃO"/>
        <s v="CADEIRA ESTOFADA FIXA TRAPEZOIDAL EM COURVIN SEMBRACOS - MARCA ALBERFLEX"/>
        <s v="CADEIRA GIRATORIA, COM BRACOS, COR PRETA - MARCAFLEXFORM"/>
        <s v="CAFETEIRA ELÉTRICA CADENCE"/>
        <s v="CARTEIRA ESCOLAR CADEIRA E MESA C/TAMPO EM FORMICAVERDE BORDAS DE BORRACHA, ESTRUTURA METALICA PRETA"/>
        <s v="COMPUTADOR ALL IN ONE (TUDO EM UM) MARCA HP COMPAQ"/>
        <s v="DESCANSO PARA PÉS."/>
        <s v="ESTANTE DE ACO COM 10 PRATELEIRAS(TRANSFERIDO DO CEFET/SE)"/>
        <s v="ESTANTE DE ACO COM DUPPLA FACE PRATELEIRAS REGULAVEIS"/>
        <s v="ESTANTE DUPLA FACE,MARCA CHIMOVEIS(TRANSFERIDO DO CEFET/SE)"/>
        <s v="ESTANTE EM MADEIRA COM PRATELEIRAS REGULAVEIS"/>
        <s v="MESA AUXILIAR  COM TAMPO  MELAMINICO  E PES RODIZIOS."/>
        <s v="MESA ESCRIT. MED. 1,50X3X0,65X0,78M"/>
        <s v="MESA PARA TELEFONE EM MADEIRA COM PES RODIZIOS"/>
        <s v="NOBREAK 1400 VC MARCA SMS."/>
        <s v="NOBREAK DE 1400VC MARCA SMS."/>
        <s v="GAVETEIRO"/>
        <s v="CADEIRA GIRATÓRIA"/>
      </sharedItems>
    </cacheField>
    <cacheField name="Tombamento Antigo" numFmtId="0">
      <sharedItems containsString="0" containsBlank="1" containsNumber="1" containsInteger="1" minValue="79" maxValue="8896"/>
    </cacheField>
    <cacheField name="Valor Atual" numFmtId="164">
      <sharedItems containsString="0" containsBlank="1" containsNumber="1" minValue="0.13" maxValue="373.92"/>
    </cacheField>
    <cacheField name="Status" numFmtId="0">
      <sharedItems count="3">
        <s v="Bem Inventariado"/>
        <s v="Bem Não Localizado"/>
        <s v="Bem no setor e fora da carga"/>
      </sharedItems>
    </cacheField>
    <cacheField name="Estad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1.739459490738" createdVersion="6" refreshedVersion="6" minRefreshableVersion="3" recordCount="38">
  <cacheSource type="worksheet">
    <worksheetSource name="relatorio"/>
  </cacheSource>
  <cacheFields count="6">
    <cacheField name="Tombamento Atual" numFmtId="0">
      <sharedItems containsString="0" containsBlank="1" containsNumber="1" containsInteger="1" minValue="10106909" maxValue="40127098"/>
    </cacheField>
    <cacheField name="Denominação" numFmtId="0">
      <sharedItems count="20">
        <s v="ARMARIO ESCRIT. MEDID. 1,65X2X0,50M"/>
        <s v="ARQUIVO DE ACO PARA PASTAS SUSPENSAS COM 5 GAVETAS"/>
        <s v="BEBEDOURO DE ÁGUA GARRAFÃO"/>
        <s v="CADEIRA ESTOFADA FIXA TRAPEZOIDAL EM COURVIN SEMBRACOS - MARCA ALBERFLEX"/>
        <s v="CADEIRA GIRATORIA, COM BRACOS, COR PRETA - MARCAFLEXFORM"/>
        <s v="CAFETEIRA ELÉTRICA CADENCE"/>
        <s v="CARTEIRA ESCOLAR CADEIRA E MESA C/TAMPO EM FORMICAVERDE BORDAS DE BORRACHA, ESTRUTURA METALICA PRETA"/>
        <s v="COMPUTADOR ALL IN ONE (TUDO EM UM) MARCA HP COMPAQ"/>
        <s v="DESCANSO PARA PÉS."/>
        <s v="ESTANTE DE ACO COM 10 PRATELEIRAS(TRANSFERIDO DO CEFET/SE)"/>
        <s v="ESTANTE DE ACO COM DUPPLA FACE PRATELEIRAS REGULAVEIS"/>
        <s v="ESTANTE DUPLA FACE,MARCA CHIMOVEIS(TRANSFERIDO DO CEFET/SE)"/>
        <s v="ESTANTE EM MADEIRA COM PRATELEIRAS REGULAVEIS"/>
        <s v="MESA AUXILIAR  COM TAMPO  MELAMINICO  E PES RODIZIOS."/>
        <s v="MESA ESCRIT. MED. 1,50X3X0,65X0,78M"/>
        <s v="MESA PARA TELEFONE EM MADEIRA COM PES RODIZIOS"/>
        <s v="NOBREAK 1400 VC MARCA SMS."/>
        <s v="NOBREAK DE 1400VC MARCA SMS."/>
        <s v="GAVETEIRO"/>
        <s v="CADEIRA GIRATÓRIA"/>
      </sharedItems>
    </cacheField>
    <cacheField name="Tombamento Antigo" numFmtId="0">
      <sharedItems containsString="0" containsBlank="1" containsNumber="1" containsInteger="1" minValue="79" maxValue="8896"/>
    </cacheField>
    <cacheField name="Valor Atual" numFmtId="164">
      <sharedItems containsString="0" containsBlank="1" containsNumber="1" minValue="0.13" maxValue="373.92"/>
    </cacheField>
    <cacheField name="Status" numFmtId="0">
      <sharedItems count="3">
        <s v="Bem Inventariado"/>
        <s v="Bem Não Localizado"/>
        <s v="Bem no setor e fora da carga"/>
      </sharedItems>
    </cacheField>
    <cacheField name="Estado" numFmtId="0">
      <sharedItems containsBlank="1" count="2">
        <s v="Ativ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">
  <r>
    <n v="40054577"/>
    <x v="0"/>
    <n v="6214"/>
    <n v="136.5"/>
    <x v="0"/>
    <s v="Ativo"/>
  </r>
  <r>
    <n v="40054578"/>
    <x v="0"/>
    <n v="6215"/>
    <n v="136.5"/>
    <x v="0"/>
    <s v="Ativo"/>
  </r>
  <r>
    <n v="40048698"/>
    <x v="1"/>
    <n v="158"/>
    <n v="65"/>
    <x v="1"/>
    <m/>
  </r>
  <r>
    <n v="40089674"/>
    <x v="2"/>
    <m/>
    <n v="343.5"/>
    <x v="0"/>
    <s v="Ativo"/>
  </r>
  <r>
    <n v="40056779"/>
    <x v="3"/>
    <n v="8416"/>
    <n v="92.38"/>
    <x v="0"/>
    <s v="Ativo"/>
  </r>
  <r>
    <n v="40056802"/>
    <x v="3"/>
    <n v="8439"/>
    <n v="92.38"/>
    <x v="0"/>
    <s v="Ativo"/>
  </r>
  <r>
    <n v="40056807"/>
    <x v="3"/>
    <n v="8444"/>
    <n v="92.38"/>
    <x v="0"/>
    <s v="Ativo"/>
  </r>
  <r>
    <n v="40056931"/>
    <x v="3"/>
    <n v="8568"/>
    <n v="92.38"/>
    <x v="0"/>
    <s v="Ativo"/>
  </r>
  <r>
    <n v="40056932"/>
    <x v="3"/>
    <n v="8569"/>
    <n v="92.38"/>
    <x v="0"/>
    <s v="Ativo"/>
  </r>
  <r>
    <n v="40057009"/>
    <x v="4"/>
    <n v="8646"/>
    <n v="152.72999999999999"/>
    <x v="0"/>
    <s v="Ativo"/>
  </r>
  <r>
    <n v="40057023"/>
    <x v="4"/>
    <n v="8660"/>
    <n v="152.72999999999999"/>
    <x v="0"/>
    <s v="Ativo"/>
  </r>
  <r>
    <n v="40057028"/>
    <x v="4"/>
    <n v="8665"/>
    <n v="152.72999999999999"/>
    <x v="0"/>
    <s v="Ativo"/>
  </r>
  <r>
    <n v="40057030"/>
    <x v="4"/>
    <n v="8667"/>
    <n v="152.72999999999999"/>
    <x v="0"/>
    <s v="Ativo"/>
  </r>
  <r>
    <n v="40085654"/>
    <x v="5"/>
    <m/>
    <n v="51.5"/>
    <x v="0"/>
    <s v="Ativo"/>
  </r>
  <r>
    <n v="40050627"/>
    <x v="6"/>
    <n v="2102"/>
    <n v="4.7"/>
    <x v="1"/>
    <m/>
  </r>
  <r>
    <n v="40057239"/>
    <x v="7"/>
    <n v="8876"/>
    <n v="181.65"/>
    <x v="0"/>
    <s v="Ativo"/>
  </r>
  <r>
    <n v="40057240"/>
    <x v="7"/>
    <n v="8877"/>
    <n v="181.65"/>
    <x v="0"/>
    <s v="Ativo"/>
  </r>
  <r>
    <n v="40057243"/>
    <x v="7"/>
    <n v="8880"/>
    <n v="181.65"/>
    <x v="0"/>
    <s v="Ativo"/>
  </r>
  <r>
    <n v="40057251"/>
    <x v="7"/>
    <n v="8888"/>
    <n v="181.65"/>
    <x v="0"/>
    <s v="Ativo"/>
  </r>
  <r>
    <n v="40057259"/>
    <x v="7"/>
    <n v="8896"/>
    <n v="181.65"/>
    <x v="0"/>
    <s v="Ativo"/>
  </r>
  <r>
    <n v="40127052"/>
    <x v="8"/>
    <m/>
    <n v="42.21"/>
    <x v="0"/>
    <s v="Ativo"/>
  </r>
  <r>
    <n v="40127083"/>
    <x v="8"/>
    <m/>
    <n v="42.21"/>
    <x v="0"/>
    <s v="Ativo"/>
  </r>
  <r>
    <n v="40127084"/>
    <x v="8"/>
    <m/>
    <n v="42.21"/>
    <x v="0"/>
    <s v="Ativo"/>
  </r>
  <r>
    <n v="40127089"/>
    <x v="8"/>
    <m/>
    <n v="42.21"/>
    <x v="0"/>
    <s v="Ativo"/>
  </r>
  <r>
    <n v="40127098"/>
    <x v="8"/>
    <m/>
    <n v="42.21"/>
    <x v="0"/>
    <s v="Ativo"/>
  </r>
  <r>
    <n v="40054462"/>
    <x v="9"/>
    <n v="6099"/>
    <n v="2.36"/>
    <x v="1"/>
    <m/>
  </r>
  <r>
    <n v="40048789"/>
    <x v="10"/>
    <n v="249"/>
    <n v="0.91"/>
    <x v="1"/>
    <m/>
  </r>
  <r>
    <n v="40054461"/>
    <x v="11"/>
    <n v="6098"/>
    <n v="26.5"/>
    <x v="0"/>
    <s v="Ativo"/>
  </r>
  <r>
    <n v="40048696"/>
    <x v="12"/>
    <n v="156"/>
    <n v="12.25"/>
    <x v="0"/>
    <s v="Ativo"/>
  </r>
  <r>
    <n v="40048619"/>
    <x v="13"/>
    <n v="79"/>
    <n v="0.13"/>
    <x v="0"/>
    <s v="Ativo"/>
  </r>
  <r>
    <n v="40054579"/>
    <x v="14"/>
    <n v="6216"/>
    <n v="137.86000000000001"/>
    <x v="0"/>
    <s v="Ativo"/>
  </r>
  <r>
    <n v="40054580"/>
    <x v="14"/>
    <n v="6217"/>
    <n v="137.86000000000001"/>
    <x v="0"/>
    <s v="Ativo"/>
  </r>
  <r>
    <n v="40048702"/>
    <x v="15"/>
    <n v="162"/>
    <n v="8"/>
    <x v="1"/>
    <m/>
  </r>
  <r>
    <n v="10106920"/>
    <x v="16"/>
    <m/>
    <n v="373.92"/>
    <x v="0"/>
    <s v="Ativo"/>
  </r>
  <r>
    <n v="10106909"/>
    <x v="17"/>
    <m/>
    <n v="373.92"/>
    <x v="0"/>
    <s v="Ativo"/>
  </r>
  <r>
    <n v="10106916"/>
    <x v="17"/>
    <m/>
    <n v="373.92"/>
    <x v="0"/>
    <s v="Ativo"/>
  </r>
  <r>
    <m/>
    <x v="18"/>
    <n v="8304"/>
    <m/>
    <x v="2"/>
    <s v="Ativo"/>
  </r>
  <r>
    <m/>
    <x v="19"/>
    <n v="8661"/>
    <m/>
    <x v="2"/>
    <s v="Ativ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">
  <r>
    <n v="40054577"/>
    <x v="0"/>
    <n v="6214"/>
    <n v="136.5"/>
    <x v="0"/>
    <x v="0"/>
  </r>
  <r>
    <n v="40054578"/>
    <x v="0"/>
    <n v="6215"/>
    <n v="136.5"/>
    <x v="0"/>
    <x v="0"/>
  </r>
  <r>
    <n v="40048698"/>
    <x v="1"/>
    <n v="158"/>
    <n v="65"/>
    <x v="1"/>
    <x v="1"/>
  </r>
  <r>
    <n v="40089674"/>
    <x v="2"/>
    <m/>
    <n v="343.5"/>
    <x v="0"/>
    <x v="0"/>
  </r>
  <r>
    <n v="40056779"/>
    <x v="3"/>
    <n v="8416"/>
    <n v="92.38"/>
    <x v="0"/>
    <x v="0"/>
  </r>
  <r>
    <n v="40056802"/>
    <x v="3"/>
    <n v="8439"/>
    <n v="92.38"/>
    <x v="0"/>
    <x v="0"/>
  </r>
  <r>
    <n v="40056807"/>
    <x v="3"/>
    <n v="8444"/>
    <n v="92.38"/>
    <x v="0"/>
    <x v="0"/>
  </r>
  <r>
    <n v="40056931"/>
    <x v="3"/>
    <n v="8568"/>
    <n v="92.38"/>
    <x v="0"/>
    <x v="0"/>
  </r>
  <r>
    <n v="40056932"/>
    <x v="3"/>
    <n v="8569"/>
    <n v="92.38"/>
    <x v="0"/>
    <x v="0"/>
  </r>
  <r>
    <n v="40057009"/>
    <x v="4"/>
    <n v="8646"/>
    <n v="152.72999999999999"/>
    <x v="0"/>
    <x v="0"/>
  </r>
  <r>
    <n v="40057023"/>
    <x v="4"/>
    <n v="8660"/>
    <n v="152.72999999999999"/>
    <x v="0"/>
    <x v="0"/>
  </r>
  <r>
    <n v="40057028"/>
    <x v="4"/>
    <n v="8665"/>
    <n v="152.72999999999999"/>
    <x v="0"/>
    <x v="0"/>
  </r>
  <r>
    <n v="40057030"/>
    <x v="4"/>
    <n v="8667"/>
    <n v="152.72999999999999"/>
    <x v="0"/>
    <x v="0"/>
  </r>
  <r>
    <n v="40085654"/>
    <x v="5"/>
    <m/>
    <n v="51.5"/>
    <x v="0"/>
    <x v="0"/>
  </r>
  <r>
    <n v="40050627"/>
    <x v="6"/>
    <n v="2102"/>
    <n v="4.7"/>
    <x v="1"/>
    <x v="1"/>
  </r>
  <r>
    <n v="40057239"/>
    <x v="7"/>
    <n v="8876"/>
    <n v="181.65"/>
    <x v="0"/>
    <x v="0"/>
  </r>
  <r>
    <n v="40057240"/>
    <x v="7"/>
    <n v="8877"/>
    <n v="181.65"/>
    <x v="0"/>
    <x v="0"/>
  </r>
  <r>
    <n v="40057243"/>
    <x v="7"/>
    <n v="8880"/>
    <n v="181.65"/>
    <x v="0"/>
    <x v="0"/>
  </r>
  <r>
    <n v="40057251"/>
    <x v="7"/>
    <n v="8888"/>
    <n v="181.65"/>
    <x v="0"/>
    <x v="0"/>
  </r>
  <r>
    <n v="40057259"/>
    <x v="7"/>
    <n v="8896"/>
    <n v="181.65"/>
    <x v="0"/>
    <x v="0"/>
  </r>
  <r>
    <n v="40127052"/>
    <x v="8"/>
    <m/>
    <n v="42.21"/>
    <x v="0"/>
    <x v="0"/>
  </r>
  <r>
    <n v="40127083"/>
    <x v="8"/>
    <m/>
    <n v="42.21"/>
    <x v="0"/>
    <x v="0"/>
  </r>
  <r>
    <n v="40127084"/>
    <x v="8"/>
    <m/>
    <n v="42.21"/>
    <x v="0"/>
    <x v="0"/>
  </r>
  <r>
    <n v="40127089"/>
    <x v="8"/>
    <m/>
    <n v="42.21"/>
    <x v="0"/>
    <x v="0"/>
  </r>
  <r>
    <n v="40127098"/>
    <x v="8"/>
    <m/>
    <n v="42.21"/>
    <x v="0"/>
    <x v="0"/>
  </r>
  <r>
    <n v="40054462"/>
    <x v="9"/>
    <n v="6099"/>
    <n v="2.36"/>
    <x v="1"/>
    <x v="1"/>
  </r>
  <r>
    <n v="40048789"/>
    <x v="10"/>
    <n v="249"/>
    <n v="0.91"/>
    <x v="1"/>
    <x v="1"/>
  </r>
  <r>
    <n v="40054461"/>
    <x v="11"/>
    <n v="6098"/>
    <n v="26.5"/>
    <x v="0"/>
    <x v="0"/>
  </r>
  <r>
    <n v="40048696"/>
    <x v="12"/>
    <n v="156"/>
    <n v="12.25"/>
    <x v="0"/>
    <x v="0"/>
  </r>
  <r>
    <n v="40048619"/>
    <x v="13"/>
    <n v="79"/>
    <n v="0.13"/>
    <x v="0"/>
    <x v="0"/>
  </r>
  <r>
    <n v="40054579"/>
    <x v="14"/>
    <n v="6216"/>
    <n v="137.86000000000001"/>
    <x v="0"/>
    <x v="0"/>
  </r>
  <r>
    <n v="40054580"/>
    <x v="14"/>
    <n v="6217"/>
    <n v="137.86000000000001"/>
    <x v="0"/>
    <x v="0"/>
  </r>
  <r>
    <n v="40048702"/>
    <x v="15"/>
    <n v="162"/>
    <n v="8"/>
    <x v="1"/>
    <x v="1"/>
  </r>
  <r>
    <n v="10106920"/>
    <x v="16"/>
    <m/>
    <n v="373.92"/>
    <x v="0"/>
    <x v="0"/>
  </r>
  <r>
    <n v="10106909"/>
    <x v="17"/>
    <m/>
    <n v="373.92"/>
    <x v="0"/>
    <x v="0"/>
  </r>
  <r>
    <n v="10106916"/>
    <x v="17"/>
    <m/>
    <n v="373.92"/>
    <x v="0"/>
    <x v="0"/>
  </r>
  <r>
    <m/>
    <x v="18"/>
    <n v="8304"/>
    <m/>
    <x v="2"/>
    <x v="0"/>
  </r>
  <r>
    <m/>
    <x v="19"/>
    <n v="8661"/>
    <m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446" cacheId="64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20">
        <item x="0"/>
        <item x="1"/>
        <item x="2"/>
        <item x="3"/>
        <item x="19"/>
        <item x="4"/>
        <item x="5"/>
        <item x="6"/>
        <item x="7"/>
        <item x="8"/>
        <item x="9"/>
        <item x="10"/>
        <item x="11"/>
        <item x="12"/>
        <item x="18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ntagem de Denominação" fld="1" subtotal="count" baseField="0" baseItem="0"/>
  </dataField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452" cacheId="65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5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20">
        <item x="0"/>
        <item x="1"/>
        <item x="2"/>
        <item x="3"/>
        <item x="19"/>
        <item x="4"/>
        <item x="5"/>
        <item x="6"/>
        <item x="7"/>
        <item x="8"/>
        <item x="9"/>
        <item x="10"/>
        <item x="11"/>
        <item x="12"/>
        <item x="18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2">
    <i>
      <x/>
    </i>
    <i>
      <x v="1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48" totalsRowShown="0" headerRowDxfId="8" dataDxfId="7" tableBorderDxfId="6">
  <autoFilter ref="A10:F48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:B7"/>
    </sheetView>
  </sheetViews>
  <sheetFormatPr defaultRowHeight="15" x14ac:dyDescent="0.25"/>
  <cols>
    <col min="1" max="1" width="26.42578125" customWidth="1"/>
    <col min="2" max="2" width="25.85546875" customWidth="1"/>
    <col min="3" max="3" width="27.7109375" bestFit="1" customWidth="1"/>
  </cols>
  <sheetData>
    <row r="3" spans="1:2" x14ac:dyDescent="0.25">
      <c r="A3" s="51" t="s">
        <v>7</v>
      </c>
      <c r="B3" t="s">
        <v>43</v>
      </c>
    </row>
    <row r="4" spans="1:2" x14ac:dyDescent="0.25">
      <c r="A4" t="s">
        <v>33</v>
      </c>
      <c r="B4" s="2">
        <v>31</v>
      </c>
    </row>
    <row r="5" spans="1:2" x14ac:dyDescent="0.25">
      <c r="A5" t="s">
        <v>35</v>
      </c>
      <c r="B5" s="2">
        <v>5</v>
      </c>
    </row>
    <row r="6" spans="1:2" x14ac:dyDescent="0.25">
      <c r="A6" t="s">
        <v>36</v>
      </c>
      <c r="B6" s="2">
        <v>2</v>
      </c>
    </row>
    <row r="7" spans="1:2" x14ac:dyDescent="0.25">
      <c r="A7" t="s">
        <v>44</v>
      </c>
      <c r="B7">
        <f>SUM(B4:B6)</f>
        <v>38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A3" sqref="A3:B6"/>
    </sheetView>
  </sheetViews>
  <sheetFormatPr defaultRowHeight="15" x14ac:dyDescent="0.25"/>
  <cols>
    <col min="1" max="1" width="9.140625" customWidth="1"/>
    <col min="2" max="2" width="25.85546875" customWidth="1"/>
    <col min="3" max="3" width="27.7109375" bestFit="1" customWidth="1"/>
  </cols>
  <sheetData>
    <row r="3" spans="1:2" x14ac:dyDescent="0.25">
      <c r="A3" s="51" t="s">
        <v>8</v>
      </c>
      <c r="B3" t="s">
        <v>43</v>
      </c>
    </row>
    <row r="4" spans="1:2" x14ac:dyDescent="0.25">
      <c r="A4" t="s">
        <v>34</v>
      </c>
      <c r="B4" s="2">
        <v>33</v>
      </c>
    </row>
    <row r="5" spans="1:2" x14ac:dyDescent="0.25">
      <c r="A5" t="s">
        <v>42</v>
      </c>
      <c r="B5" s="2">
        <v>5</v>
      </c>
    </row>
    <row r="6" spans="1:2" x14ac:dyDescent="0.25">
      <c r="A6" t="s">
        <v>45</v>
      </c>
      <c r="B6">
        <f>SUM(B4:B5)</f>
        <v>38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L4086"/>
  <sheetViews>
    <sheetView zoomScaleNormal="100" zoomScaleSheetLayoutView="160" workbookViewId="0">
      <selection activeCell="A10" sqref="A10:F48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3" t="s">
        <v>9</v>
      </c>
      <c r="B1" s="43"/>
      <c r="C1" s="43"/>
      <c r="D1" s="43"/>
      <c r="E1" s="43"/>
      <c r="F1" s="43"/>
      <c r="G1" s="18"/>
      <c r="H1" s="18"/>
      <c r="I1" s="18"/>
      <c r="J1" s="18"/>
    </row>
    <row r="2" spans="1:10" outlineLevel="2" x14ac:dyDescent="0.25">
      <c r="A2" s="40" t="s">
        <v>0</v>
      </c>
      <c r="B2" s="41"/>
      <c r="C2" s="41"/>
      <c r="D2" s="41"/>
      <c r="E2" s="41"/>
      <c r="F2" s="42"/>
      <c r="G2" s="18"/>
      <c r="H2" s="18"/>
      <c r="I2" s="18"/>
      <c r="J2" s="18"/>
    </row>
    <row r="3" spans="1:10" outlineLevel="2" x14ac:dyDescent="0.25">
      <c r="A3" s="44" t="s">
        <v>39</v>
      </c>
      <c r="B3" s="44"/>
      <c r="C3" s="6" t="s">
        <v>1</v>
      </c>
      <c r="D3" s="45">
        <f>ROUNDUP(COUNTA($A11:$B3317)/2,0)</f>
        <v>37</v>
      </c>
      <c r="E3" s="45"/>
      <c r="F3" s="46"/>
      <c r="G3" s="18"/>
      <c r="H3" s="18"/>
      <c r="I3" s="18"/>
      <c r="J3" s="18"/>
    </row>
    <row r="4" spans="1:10" x14ac:dyDescent="0.25">
      <c r="A4" s="44" t="s">
        <v>28</v>
      </c>
      <c r="B4" s="44"/>
      <c r="C4" s="50" t="s">
        <v>29</v>
      </c>
      <c r="D4" s="45"/>
      <c r="E4" s="45"/>
      <c r="F4" s="46"/>
      <c r="G4" s="18"/>
      <c r="H4" s="18"/>
      <c r="I4" s="18"/>
      <c r="J4" s="18"/>
    </row>
    <row r="5" spans="1:10" outlineLevel="1" x14ac:dyDescent="0.25">
      <c r="A5" s="37" t="s">
        <v>30</v>
      </c>
      <c r="B5" s="38"/>
      <c r="C5" s="38"/>
      <c r="D5" s="38"/>
      <c r="E5" s="38"/>
      <c r="F5" s="39"/>
      <c r="G5" s="18"/>
      <c r="H5" s="18"/>
      <c r="I5" s="18"/>
      <c r="J5" s="18"/>
    </row>
    <row r="6" spans="1:10" outlineLevel="1" x14ac:dyDescent="0.25">
      <c r="A6" s="50" t="s">
        <v>31</v>
      </c>
      <c r="B6" s="45"/>
      <c r="C6" s="45"/>
      <c r="D6" s="46"/>
      <c r="E6" s="50" t="s">
        <v>32</v>
      </c>
      <c r="F6" s="46"/>
      <c r="G6" s="18"/>
      <c r="H6" s="18"/>
      <c r="I6" s="18"/>
      <c r="J6" s="18"/>
    </row>
    <row r="7" spans="1:10" outlineLevel="1" x14ac:dyDescent="0.25">
      <c r="A7" s="50" t="s">
        <v>40</v>
      </c>
      <c r="B7" s="45"/>
      <c r="C7" s="45"/>
      <c r="D7" s="46"/>
      <c r="E7" s="50" t="s">
        <v>41</v>
      </c>
      <c r="F7" s="46"/>
      <c r="G7" s="18"/>
      <c r="H7" s="18"/>
      <c r="I7" s="18"/>
      <c r="J7" s="18"/>
    </row>
    <row r="8" spans="1:10" ht="90" customHeight="1" x14ac:dyDescent="0.25">
      <c r="A8" s="47"/>
      <c r="B8" s="48"/>
      <c r="C8" s="48"/>
      <c r="D8" s="48"/>
      <c r="E8" s="48"/>
      <c r="F8" s="49"/>
    </row>
    <row r="9" spans="1:10" ht="26.25" x14ac:dyDescent="0.25">
      <c r="A9" s="43" t="s">
        <v>5</v>
      </c>
      <c r="B9" s="43"/>
      <c r="C9" s="43"/>
      <c r="D9" s="43"/>
      <c r="E9" s="43"/>
      <c r="F9" s="43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x14ac:dyDescent="0.25">
      <c r="A11" s="19">
        <v>40054577</v>
      </c>
      <c r="B11" s="15" t="s">
        <v>10</v>
      </c>
      <c r="C11" s="14">
        <v>6214</v>
      </c>
      <c r="D11" s="16">
        <v>136.5</v>
      </c>
      <c r="E11" s="17" t="s">
        <v>33</v>
      </c>
      <c r="F11" s="20" t="s">
        <v>34</v>
      </c>
    </row>
    <row r="12" spans="1:10" x14ac:dyDescent="0.25">
      <c r="A12" s="19">
        <v>40054578</v>
      </c>
      <c r="B12" s="15" t="s">
        <v>10</v>
      </c>
      <c r="C12" s="14">
        <v>6215</v>
      </c>
      <c r="D12" s="16">
        <v>136.5</v>
      </c>
      <c r="E12" s="17" t="s">
        <v>33</v>
      </c>
      <c r="F12" s="20" t="s">
        <v>34</v>
      </c>
      <c r="G12" s="26"/>
    </row>
    <row r="13" spans="1:10" ht="30" x14ac:dyDescent="0.25">
      <c r="A13" s="19">
        <v>40048698</v>
      </c>
      <c r="B13" s="15" t="s">
        <v>11</v>
      </c>
      <c r="C13" s="14">
        <v>158</v>
      </c>
      <c r="D13" s="16">
        <v>65</v>
      </c>
      <c r="E13" s="17" t="s">
        <v>35</v>
      </c>
      <c r="F13" s="20"/>
    </row>
    <row r="14" spans="1:10" x14ac:dyDescent="0.25">
      <c r="A14" s="19">
        <v>40089674</v>
      </c>
      <c r="B14" s="15" t="s">
        <v>12</v>
      </c>
      <c r="C14" s="14"/>
      <c r="D14" s="16">
        <v>343.5</v>
      </c>
      <c r="E14" s="17" t="s">
        <v>33</v>
      </c>
      <c r="F14" s="20" t="s">
        <v>34</v>
      </c>
    </row>
    <row r="15" spans="1:10" ht="30" x14ac:dyDescent="0.25">
      <c r="A15" s="19">
        <v>40056779</v>
      </c>
      <c r="B15" s="15" t="s">
        <v>13</v>
      </c>
      <c r="C15" s="14">
        <v>8416</v>
      </c>
      <c r="D15" s="16">
        <v>92.38</v>
      </c>
      <c r="E15" s="17" t="s">
        <v>33</v>
      </c>
      <c r="F15" s="20" t="s">
        <v>34</v>
      </c>
    </row>
    <row r="16" spans="1:10" ht="30" x14ac:dyDescent="0.25">
      <c r="A16" s="19">
        <v>40056802</v>
      </c>
      <c r="B16" s="15" t="s">
        <v>13</v>
      </c>
      <c r="C16" s="14">
        <v>8439</v>
      </c>
      <c r="D16" s="16">
        <v>92.38</v>
      </c>
      <c r="E16" s="17" t="s">
        <v>33</v>
      </c>
      <c r="F16" s="20" t="s">
        <v>34</v>
      </c>
    </row>
    <row r="17" spans="1:12" ht="30" x14ac:dyDescent="0.25">
      <c r="A17" s="27">
        <v>40056807</v>
      </c>
      <c r="B17" s="28" t="s">
        <v>13</v>
      </c>
      <c r="C17" s="29">
        <v>8444</v>
      </c>
      <c r="D17" s="30">
        <v>92.38</v>
      </c>
      <c r="E17" s="29" t="s">
        <v>33</v>
      </c>
      <c r="F17" s="31" t="s">
        <v>34</v>
      </c>
    </row>
    <row r="18" spans="1:12" ht="30" x14ac:dyDescent="0.25">
      <c r="A18" s="27">
        <v>40056931</v>
      </c>
      <c r="B18" s="28" t="s">
        <v>13</v>
      </c>
      <c r="C18" s="29">
        <v>8568</v>
      </c>
      <c r="D18" s="30">
        <v>92.38</v>
      </c>
      <c r="E18" s="29" t="s">
        <v>33</v>
      </c>
      <c r="F18" s="31" t="s">
        <v>34</v>
      </c>
    </row>
    <row r="19" spans="1:12" ht="30" x14ac:dyDescent="0.25">
      <c r="A19" s="27">
        <v>40056932</v>
      </c>
      <c r="B19" s="28" t="s">
        <v>13</v>
      </c>
      <c r="C19" s="29">
        <v>8569</v>
      </c>
      <c r="D19" s="30">
        <v>92.38</v>
      </c>
      <c r="E19" s="29" t="s">
        <v>33</v>
      </c>
      <c r="F19" s="31" t="s">
        <v>34</v>
      </c>
    </row>
    <row r="20" spans="1:12" ht="30" x14ac:dyDescent="0.25">
      <c r="A20" s="27">
        <v>40057009</v>
      </c>
      <c r="B20" s="28" t="s">
        <v>14</v>
      </c>
      <c r="C20" s="29">
        <v>8646</v>
      </c>
      <c r="D20" s="30">
        <v>152.72999999999999</v>
      </c>
      <c r="E20" s="29" t="s">
        <v>33</v>
      </c>
      <c r="F20" s="31" t="s">
        <v>34</v>
      </c>
    </row>
    <row r="21" spans="1:12" ht="30" x14ac:dyDescent="0.25">
      <c r="A21" s="27">
        <v>40057023</v>
      </c>
      <c r="B21" s="28" t="s">
        <v>14</v>
      </c>
      <c r="C21" s="29">
        <v>8660</v>
      </c>
      <c r="D21" s="30">
        <v>152.72999999999999</v>
      </c>
      <c r="E21" s="29" t="s">
        <v>33</v>
      </c>
      <c r="F21" s="31" t="s">
        <v>34</v>
      </c>
      <c r="G21" s="3"/>
      <c r="K21" s="3"/>
      <c r="L21" s="3"/>
    </row>
    <row r="22" spans="1:12" ht="30" x14ac:dyDescent="0.25">
      <c r="A22" s="27">
        <v>40057028</v>
      </c>
      <c r="B22" s="28" t="s">
        <v>14</v>
      </c>
      <c r="C22" s="29">
        <v>8665</v>
      </c>
      <c r="D22" s="30">
        <v>152.72999999999999</v>
      </c>
      <c r="E22" s="29" t="s">
        <v>33</v>
      </c>
      <c r="F22" s="31" t="s">
        <v>34</v>
      </c>
      <c r="G22" s="3"/>
      <c r="K22" s="3"/>
      <c r="L22" s="3"/>
    </row>
    <row r="23" spans="1:12" ht="30" x14ac:dyDescent="0.25">
      <c r="A23" s="27">
        <v>40057030</v>
      </c>
      <c r="B23" s="28" t="s">
        <v>14</v>
      </c>
      <c r="C23" s="29">
        <v>8667</v>
      </c>
      <c r="D23" s="30">
        <v>152.72999999999999</v>
      </c>
      <c r="E23" s="29" t="s">
        <v>33</v>
      </c>
      <c r="F23" s="31" t="s">
        <v>34</v>
      </c>
      <c r="G23" s="3"/>
      <c r="K23" s="3"/>
      <c r="L23" s="3"/>
    </row>
    <row r="24" spans="1:12" x14ac:dyDescent="0.25">
      <c r="A24" s="27">
        <v>40085654</v>
      </c>
      <c r="B24" s="28" t="s">
        <v>15</v>
      </c>
      <c r="C24" s="29"/>
      <c r="D24" s="30">
        <v>51.5</v>
      </c>
      <c r="E24" s="29" t="s">
        <v>33</v>
      </c>
      <c r="F24" s="31" t="s">
        <v>34</v>
      </c>
      <c r="G24" s="3"/>
      <c r="K24" s="3"/>
      <c r="L24" s="3"/>
    </row>
    <row r="25" spans="1:12" ht="45" x14ac:dyDescent="0.25">
      <c r="A25" s="27">
        <v>40050627</v>
      </c>
      <c r="B25" s="28" t="s">
        <v>16</v>
      </c>
      <c r="C25" s="29">
        <v>2102</v>
      </c>
      <c r="D25" s="30">
        <v>4.7</v>
      </c>
      <c r="E25" s="29" t="s">
        <v>35</v>
      </c>
      <c r="F25" s="31"/>
      <c r="G25" s="3"/>
      <c r="K25" s="3"/>
      <c r="L25" s="3"/>
    </row>
    <row r="26" spans="1:12" ht="30" x14ac:dyDescent="0.25">
      <c r="A26" s="27">
        <v>40057239</v>
      </c>
      <c r="B26" s="28" t="s">
        <v>17</v>
      </c>
      <c r="C26" s="29">
        <v>8876</v>
      </c>
      <c r="D26" s="30">
        <v>181.65</v>
      </c>
      <c r="E26" s="29" t="s">
        <v>33</v>
      </c>
      <c r="F26" s="31" t="s">
        <v>34</v>
      </c>
      <c r="G26" s="3"/>
      <c r="K26" s="3"/>
      <c r="L26" s="3"/>
    </row>
    <row r="27" spans="1:12" ht="30" x14ac:dyDescent="0.25">
      <c r="A27" s="27">
        <v>40057240</v>
      </c>
      <c r="B27" s="28" t="s">
        <v>17</v>
      </c>
      <c r="C27" s="29">
        <v>8877</v>
      </c>
      <c r="D27" s="30">
        <v>181.65</v>
      </c>
      <c r="E27" s="29" t="s">
        <v>33</v>
      </c>
      <c r="F27" s="31" t="s">
        <v>34</v>
      </c>
      <c r="G27" s="3"/>
      <c r="K27" s="3"/>
      <c r="L27" s="3"/>
    </row>
    <row r="28" spans="1:12" ht="30" x14ac:dyDescent="0.25">
      <c r="A28" s="27">
        <v>40057243</v>
      </c>
      <c r="B28" s="28" t="s">
        <v>17</v>
      </c>
      <c r="C28" s="29">
        <v>8880</v>
      </c>
      <c r="D28" s="30">
        <v>181.65</v>
      </c>
      <c r="E28" s="29" t="s">
        <v>33</v>
      </c>
      <c r="F28" s="31" t="s">
        <v>34</v>
      </c>
      <c r="G28" s="3"/>
      <c r="K28" s="3"/>
      <c r="L28" s="3"/>
    </row>
    <row r="29" spans="1:12" ht="30" x14ac:dyDescent="0.25">
      <c r="A29" s="27">
        <v>40057251</v>
      </c>
      <c r="B29" s="28" t="s">
        <v>17</v>
      </c>
      <c r="C29" s="29">
        <v>8888</v>
      </c>
      <c r="D29" s="30">
        <v>181.65</v>
      </c>
      <c r="E29" s="29" t="s">
        <v>33</v>
      </c>
      <c r="F29" s="31" t="s">
        <v>34</v>
      </c>
      <c r="G29" s="3"/>
      <c r="K29" s="3"/>
      <c r="L29" s="3"/>
    </row>
    <row r="30" spans="1:12" ht="30" x14ac:dyDescent="0.25">
      <c r="A30" s="27">
        <v>40057259</v>
      </c>
      <c r="B30" s="28" t="s">
        <v>17</v>
      </c>
      <c r="C30" s="29">
        <v>8896</v>
      </c>
      <c r="D30" s="30">
        <v>181.65</v>
      </c>
      <c r="E30" s="29" t="s">
        <v>33</v>
      </c>
      <c r="F30" s="31" t="s">
        <v>34</v>
      </c>
      <c r="K30" s="3"/>
      <c r="L30" s="3"/>
    </row>
    <row r="31" spans="1:12" x14ac:dyDescent="0.25">
      <c r="A31" s="27">
        <v>40127052</v>
      </c>
      <c r="B31" s="28" t="s">
        <v>18</v>
      </c>
      <c r="C31" s="29"/>
      <c r="D31" s="30">
        <v>42.21</v>
      </c>
      <c r="E31" s="29" t="s">
        <v>33</v>
      </c>
      <c r="F31" s="31" t="s">
        <v>34</v>
      </c>
      <c r="K31" s="3"/>
      <c r="L31" s="3"/>
    </row>
    <row r="32" spans="1:12" x14ac:dyDescent="0.25">
      <c r="A32" s="27">
        <v>40127083</v>
      </c>
      <c r="B32" s="28" t="s">
        <v>18</v>
      </c>
      <c r="C32" s="29"/>
      <c r="D32" s="30">
        <v>42.21</v>
      </c>
      <c r="E32" s="29" t="s">
        <v>33</v>
      </c>
      <c r="F32" s="31" t="s">
        <v>34</v>
      </c>
      <c r="G32" s="13"/>
      <c r="H32" s="13"/>
      <c r="I32" s="13"/>
      <c r="J32" s="13"/>
      <c r="K32" s="3"/>
      <c r="L32" s="3"/>
    </row>
    <row r="33" spans="1:12" x14ac:dyDescent="0.25">
      <c r="A33" s="27">
        <v>40127084</v>
      </c>
      <c r="B33" s="28" t="s">
        <v>18</v>
      </c>
      <c r="C33" s="29"/>
      <c r="D33" s="30">
        <v>42.21</v>
      </c>
      <c r="E33" s="29" t="s">
        <v>33</v>
      </c>
      <c r="F33" s="31" t="s">
        <v>34</v>
      </c>
      <c r="G33" s="13"/>
      <c r="H33" s="13"/>
      <c r="I33" s="13"/>
      <c r="J33" s="13"/>
      <c r="K33" s="3"/>
      <c r="L33" s="3"/>
    </row>
    <row r="34" spans="1:12" x14ac:dyDescent="0.25">
      <c r="A34" s="27">
        <v>40127089</v>
      </c>
      <c r="B34" s="28" t="s">
        <v>18</v>
      </c>
      <c r="C34" s="29"/>
      <c r="D34" s="30">
        <v>42.21</v>
      </c>
      <c r="E34" s="29" t="s">
        <v>33</v>
      </c>
      <c r="F34" s="31" t="s">
        <v>34</v>
      </c>
      <c r="G34" s="13"/>
      <c r="H34" s="13"/>
      <c r="I34" s="13"/>
      <c r="J34" s="13"/>
      <c r="K34" s="3"/>
      <c r="L34" s="3"/>
    </row>
    <row r="35" spans="1:12" x14ac:dyDescent="0.25">
      <c r="A35" s="27">
        <v>40127098</v>
      </c>
      <c r="B35" s="28" t="s">
        <v>18</v>
      </c>
      <c r="C35" s="29"/>
      <c r="D35" s="30">
        <v>42.21</v>
      </c>
      <c r="E35" s="29" t="s">
        <v>33</v>
      </c>
      <c r="F35" s="31" t="s">
        <v>34</v>
      </c>
      <c r="G35" s="13"/>
      <c r="H35" s="13"/>
      <c r="I35" s="13"/>
      <c r="J35" s="13"/>
      <c r="K35" s="3"/>
      <c r="L35" s="3"/>
    </row>
    <row r="36" spans="1:12" ht="30" x14ac:dyDescent="0.25">
      <c r="A36" s="27">
        <v>40054462</v>
      </c>
      <c r="B36" s="28" t="s">
        <v>19</v>
      </c>
      <c r="C36" s="29">
        <v>6099</v>
      </c>
      <c r="D36" s="30">
        <v>2.36</v>
      </c>
      <c r="E36" s="29" t="s">
        <v>35</v>
      </c>
      <c r="F36" s="31"/>
      <c r="G36" s="13"/>
      <c r="H36" s="13"/>
      <c r="I36" s="13"/>
      <c r="J36" s="13"/>
      <c r="K36" s="3"/>
      <c r="L36" s="3"/>
    </row>
    <row r="37" spans="1:12" ht="30" x14ac:dyDescent="0.25">
      <c r="A37" s="27">
        <v>40048789</v>
      </c>
      <c r="B37" s="28" t="s">
        <v>20</v>
      </c>
      <c r="C37" s="29">
        <v>249</v>
      </c>
      <c r="D37" s="30">
        <v>0.91</v>
      </c>
      <c r="E37" s="29" t="s">
        <v>35</v>
      </c>
      <c r="F37" s="31"/>
      <c r="G37" s="13"/>
      <c r="H37" s="13"/>
      <c r="I37" s="13"/>
      <c r="J37" s="13"/>
      <c r="K37" s="3"/>
      <c r="L37" s="3"/>
    </row>
    <row r="38" spans="1:12" ht="30" x14ac:dyDescent="0.25">
      <c r="A38" s="27">
        <v>40054461</v>
      </c>
      <c r="B38" s="28" t="s">
        <v>21</v>
      </c>
      <c r="C38" s="29">
        <v>6098</v>
      </c>
      <c r="D38" s="30">
        <v>26.5</v>
      </c>
      <c r="E38" s="29" t="s">
        <v>33</v>
      </c>
      <c r="F38" s="31" t="s">
        <v>34</v>
      </c>
      <c r="G38" s="13"/>
      <c r="H38" s="13"/>
      <c r="I38" s="13"/>
      <c r="J38" s="13"/>
      <c r="K38" s="3"/>
      <c r="L38" s="3"/>
    </row>
    <row r="39" spans="1:12" ht="30" x14ac:dyDescent="0.25">
      <c r="A39" s="27">
        <v>40048696</v>
      </c>
      <c r="B39" s="28" t="s">
        <v>22</v>
      </c>
      <c r="C39" s="29">
        <v>156</v>
      </c>
      <c r="D39" s="30">
        <v>12.25</v>
      </c>
      <c r="E39" s="29" t="s">
        <v>33</v>
      </c>
      <c r="F39" s="31" t="s">
        <v>34</v>
      </c>
      <c r="G39" s="13"/>
      <c r="H39" s="13"/>
      <c r="I39" s="13"/>
      <c r="J39" s="13"/>
      <c r="K39" s="3"/>
      <c r="L39" s="3"/>
    </row>
    <row r="40" spans="1:12" ht="30" x14ac:dyDescent="0.25">
      <c r="A40" s="27">
        <v>40048619</v>
      </c>
      <c r="B40" s="28" t="s">
        <v>23</v>
      </c>
      <c r="C40" s="29">
        <v>79</v>
      </c>
      <c r="D40" s="30">
        <v>0.13</v>
      </c>
      <c r="E40" s="29" t="s">
        <v>33</v>
      </c>
      <c r="F40" s="31" t="s">
        <v>34</v>
      </c>
      <c r="G40" s="13"/>
      <c r="H40" s="13"/>
      <c r="I40" s="13"/>
      <c r="J40" s="13"/>
      <c r="K40" s="3"/>
      <c r="L40" s="3"/>
    </row>
    <row r="41" spans="1:12" x14ac:dyDescent="0.25">
      <c r="A41" s="27">
        <v>40054579</v>
      </c>
      <c r="B41" s="28" t="s">
        <v>24</v>
      </c>
      <c r="C41" s="29">
        <v>6216</v>
      </c>
      <c r="D41" s="30">
        <v>137.86000000000001</v>
      </c>
      <c r="E41" s="29" t="s">
        <v>33</v>
      </c>
      <c r="F41" s="31" t="s">
        <v>34</v>
      </c>
      <c r="G41" s="13"/>
      <c r="H41" s="13"/>
      <c r="I41" s="13"/>
      <c r="J41" s="13"/>
      <c r="K41" s="3"/>
      <c r="L41" s="3"/>
    </row>
    <row r="42" spans="1:12" x14ac:dyDescent="0.25">
      <c r="A42" s="27">
        <v>40054580</v>
      </c>
      <c r="B42" s="28" t="s">
        <v>24</v>
      </c>
      <c r="C42" s="29">
        <v>6217</v>
      </c>
      <c r="D42" s="30">
        <v>137.86000000000001</v>
      </c>
      <c r="E42" s="29" t="s">
        <v>33</v>
      </c>
      <c r="F42" s="31" t="s">
        <v>34</v>
      </c>
      <c r="G42" s="13"/>
      <c r="H42" s="13"/>
      <c r="I42" s="13"/>
      <c r="J42" s="13"/>
      <c r="K42" s="3"/>
      <c r="L42" s="3"/>
    </row>
    <row r="43" spans="1:12" ht="30" x14ac:dyDescent="0.25">
      <c r="A43" s="27">
        <v>40048702</v>
      </c>
      <c r="B43" s="28" t="s">
        <v>25</v>
      </c>
      <c r="C43" s="29">
        <v>162</v>
      </c>
      <c r="D43" s="30">
        <v>8</v>
      </c>
      <c r="E43" s="29" t="s">
        <v>35</v>
      </c>
      <c r="F43" s="31"/>
      <c r="G43" s="13"/>
      <c r="H43" s="13"/>
      <c r="I43" s="13"/>
      <c r="J43" s="13"/>
      <c r="K43" s="3"/>
      <c r="L43" s="3"/>
    </row>
    <row r="44" spans="1:12" x14ac:dyDescent="0.25">
      <c r="A44" s="27">
        <v>10106920</v>
      </c>
      <c r="B44" s="28" t="s">
        <v>26</v>
      </c>
      <c r="C44" s="29"/>
      <c r="D44" s="30">
        <v>373.92</v>
      </c>
      <c r="E44" s="29" t="s">
        <v>33</v>
      </c>
      <c r="F44" s="31" t="s">
        <v>34</v>
      </c>
      <c r="G44" s="13"/>
      <c r="H44" s="13"/>
      <c r="I44" s="13"/>
      <c r="J44" s="13"/>
      <c r="K44" s="3"/>
      <c r="L44" s="3"/>
    </row>
    <row r="45" spans="1:12" x14ac:dyDescent="0.25">
      <c r="A45" s="27">
        <v>10106909</v>
      </c>
      <c r="B45" s="28" t="s">
        <v>27</v>
      </c>
      <c r="C45" s="29"/>
      <c r="D45" s="30">
        <v>373.92</v>
      </c>
      <c r="E45" s="29" t="s">
        <v>33</v>
      </c>
      <c r="F45" s="31" t="s">
        <v>34</v>
      </c>
      <c r="G45" s="13"/>
      <c r="H45" s="13"/>
      <c r="I45" s="13"/>
      <c r="J45" s="13"/>
      <c r="K45" s="3"/>
      <c r="L45" s="3"/>
    </row>
    <row r="46" spans="1:12" x14ac:dyDescent="0.25">
      <c r="A46" s="27">
        <v>10106916</v>
      </c>
      <c r="B46" s="28" t="s">
        <v>27</v>
      </c>
      <c r="C46" s="29"/>
      <c r="D46" s="30">
        <v>373.92</v>
      </c>
      <c r="E46" s="29" t="s">
        <v>33</v>
      </c>
      <c r="F46" s="31" t="s">
        <v>34</v>
      </c>
      <c r="G46" s="13"/>
      <c r="H46" s="13"/>
      <c r="I46" s="13"/>
      <c r="J46" s="13"/>
      <c r="K46" s="3"/>
      <c r="L46" s="3"/>
    </row>
    <row r="47" spans="1:12" x14ac:dyDescent="0.25">
      <c r="A47" s="27"/>
      <c r="B47" s="28" t="s">
        <v>37</v>
      </c>
      <c r="C47" s="29">
        <v>8304</v>
      </c>
      <c r="D47" s="30"/>
      <c r="E47" s="29" t="s">
        <v>36</v>
      </c>
      <c r="F47" s="31" t="s">
        <v>34</v>
      </c>
      <c r="G47" s="13"/>
      <c r="H47" s="13"/>
      <c r="I47" s="13"/>
      <c r="J47" s="13"/>
      <c r="K47" s="3"/>
      <c r="L47" s="3"/>
    </row>
    <row r="48" spans="1:12" x14ac:dyDescent="0.25">
      <c r="A48" s="32"/>
      <c r="B48" s="33" t="s">
        <v>38</v>
      </c>
      <c r="C48" s="34">
        <v>8661</v>
      </c>
      <c r="D48" s="35"/>
      <c r="E48" s="34" t="s">
        <v>36</v>
      </c>
      <c r="F48" s="36" t="s">
        <v>34</v>
      </c>
      <c r="G48" s="13"/>
      <c r="H48" s="13"/>
      <c r="I48" s="13"/>
      <c r="J48" s="13"/>
      <c r="K48" s="3"/>
      <c r="L48" s="3"/>
    </row>
    <row r="49" spans="1:12" x14ac:dyDescent="0.25">
      <c r="A49" s="9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48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48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48 E50:E1048576">
      <formula1>"Bem Inventariado, Bem Sem Identificação, Bem Não Localizado, Bem no setor e fora da carga"</formula1>
    </dataValidation>
    <dataValidation type="list" allowBlank="1" showInputMessage="1" showErrorMessage="1" sqref="F10:F48 F50:F1048576">
      <formula1>"Ativo, Ocioso, Irrecuperável / Antieconômico"</formula1>
    </dataValidation>
  </dataValidations>
  <pageMargins left="0.25" right="0.25" top="0.75" bottom="0.75" header="0.3" footer="0.3"/>
  <pageSetup paperSize="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2019-09-09T14:53:36Z</cp:lastPrinted>
  <dcterms:created xsi:type="dcterms:W3CDTF">2019-04-08T11:52:03Z</dcterms:created>
  <dcterms:modified xsi:type="dcterms:W3CDTF">2019-12-12T20:45:40Z</dcterms:modified>
</cp:coreProperties>
</file>